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5195" windowHeight="7680"/>
  </bookViews>
  <sheets>
    <sheet name="List of NTBs" sheetId="2" r:id="rId1"/>
    <sheet name="Problem issues" sheetId="1" r:id="rId2"/>
    <sheet name="Resolved NTBs" sheetId="3" r:id="rId3"/>
    <sheet name="Sheet1" sheetId="4" r:id="rId4"/>
  </sheets>
  <calcPr calcId="125725"/>
</workbook>
</file>

<file path=xl/calcChain.xml><?xml version="1.0" encoding="utf-8"?>
<calcChain xmlns="http://schemas.openxmlformats.org/spreadsheetml/2006/main">
  <c r="H81" i="2"/>
  <c r="H80"/>
  <c r="H79"/>
  <c r="H78"/>
  <c r="H75"/>
  <c r="H76"/>
  <c r="H77"/>
  <c r="H74"/>
  <c r="H73"/>
  <c r="H72"/>
  <c r="H71"/>
  <c r="H70"/>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18"/>
  <c r="G83"/>
  <c r="F83"/>
  <c r="E83"/>
  <c r="B37"/>
  <c r="B35"/>
  <c r="B39"/>
  <c r="B41"/>
  <c r="B42"/>
  <c r="B44"/>
  <c r="B46"/>
  <c r="B47"/>
  <c r="B48"/>
  <c r="B49"/>
  <c r="B50"/>
  <c r="B51"/>
  <c r="B53"/>
  <c r="B54"/>
  <c r="B55"/>
  <c r="B56"/>
  <c r="B57"/>
  <c r="B58"/>
  <c r="B59"/>
  <c r="B60"/>
  <c r="B61"/>
  <c r="B62"/>
  <c r="B63"/>
  <c r="B64"/>
  <c r="H83" l="1"/>
  <c r="H84" s="1"/>
</calcChain>
</file>

<file path=xl/sharedStrings.xml><?xml version="1.0" encoding="utf-8"?>
<sst xmlns="http://schemas.openxmlformats.org/spreadsheetml/2006/main" count="612" uniqueCount="357">
  <si>
    <t>DATE OF ITEM</t>
  </si>
  <si>
    <t>REP0RTED BY</t>
  </si>
  <si>
    <t>DESCRIPTION OF PROBLEM</t>
  </si>
  <si>
    <t>E-MAIL ADDRESS</t>
  </si>
  <si>
    <t>DATE</t>
  </si>
  <si>
    <t>Derrick Gardner, CARS</t>
  </si>
  <si>
    <t>agnes@carstransport.co.za</t>
  </si>
  <si>
    <t>Foreign drivers are given only a total of 90 days visa into Zambia in a year.  Exceeding this number is excessively expensive</t>
  </si>
  <si>
    <t>NTB</t>
  </si>
  <si>
    <t>12-Apr.-12</t>
  </si>
  <si>
    <t>James Bain</t>
  </si>
  <si>
    <t>james@inetchain.co.za</t>
  </si>
  <si>
    <t xml:space="preserve">ZAMESCO - Parking charges at Nakonde       $24 per day                         </t>
  </si>
  <si>
    <t>ACTION TAKEN</t>
  </si>
  <si>
    <t>Vonesai's Email to Zim.</t>
  </si>
  <si>
    <t xml:space="preserve">Vonesai's email to FESARTA </t>
  </si>
  <si>
    <t xml:space="preserve">Hussein Wandwi </t>
  </si>
  <si>
    <t>hussein.wandwi@gmail.com</t>
  </si>
  <si>
    <t>Sent query to Brian and Lambert</t>
  </si>
  <si>
    <t>Email from Vonesai registered as an NTB</t>
  </si>
  <si>
    <t xml:space="preserve">JRMG minutes Moz to respond. </t>
  </si>
  <si>
    <t>FESARTA</t>
  </si>
  <si>
    <t>fesarta@iafrica.com</t>
  </si>
  <si>
    <t>RFA taken to court. To be heard by Constitutional court on 15th Aug,12</t>
  </si>
  <si>
    <t>TOA</t>
  </si>
  <si>
    <t>ceo@toa.co.zw</t>
  </si>
  <si>
    <t>TRANSPORTERS' PROBLEM ISSUES</t>
  </si>
  <si>
    <t xml:space="preserve">Responded Vonesai. Request a response from Zambia </t>
  </si>
  <si>
    <t>Emails from Brian &amp; Alkarim . Registered as a complaint on NTB system</t>
  </si>
  <si>
    <t>Javelin Trucking</t>
  </si>
  <si>
    <t>fredk@javtruck.co.za</t>
  </si>
  <si>
    <t>Transporters of dangerous goods are required to purchase a licence in Zambia</t>
  </si>
  <si>
    <t>7th Aug 12</t>
  </si>
  <si>
    <t>Registered as an NTB</t>
  </si>
  <si>
    <t>Wayne Smith</t>
  </si>
  <si>
    <t>irs@icon.co.za</t>
  </si>
  <si>
    <t>Zimbabwe enforcing vehicle equipment regulations such as tare and gross plates</t>
  </si>
  <si>
    <t>Proposed excessive charges on Gauteng freeway  systems</t>
  </si>
  <si>
    <t>glenn.millar@sabot-group.com</t>
  </si>
  <si>
    <t>CBRTA in SA fining transporters for not having a through-permit from Durban to DRC</t>
  </si>
  <si>
    <t>Responded to Zimbabwe/Vonsai e-mail</t>
  </si>
  <si>
    <t>Martin Gilks</t>
  </si>
  <si>
    <t>mgilks@iafrica.com</t>
  </si>
  <si>
    <t>Ministry of Agriculture Zambia requiring export permit for each truck, and limited to 30 tons</t>
  </si>
  <si>
    <t>Received response from SA DoT.  Charges are in line with SADC</t>
  </si>
  <si>
    <t>Responded that SADC recommended $3.46, whereas GFIP is $19</t>
  </si>
  <si>
    <t>Harold Reed</t>
  </si>
  <si>
    <t>harold@cars.co.zw</t>
  </si>
  <si>
    <t>Zimbabwe Port Health at Nyamapanda is to charge for health inspections</t>
  </si>
  <si>
    <t>Responded to Pontino Tembo referring to Art 5.4 of Protocol</t>
  </si>
  <si>
    <t>Loads of copper from the North, are being hijacked in the Gauteng area</t>
  </si>
  <si>
    <t>Zambia is requiring all foreign tankers operating in Zambia to comply with its Standards</t>
  </si>
  <si>
    <t>BHA</t>
  </si>
  <si>
    <t>mikes@unitrans.co.za</t>
  </si>
  <si>
    <t>Chobe municipality in Botswana is requiring foreign transporters to purchase a permit</t>
  </si>
  <si>
    <t>After request from TOA, Min of Tpt and Home Affairs will take it up</t>
  </si>
  <si>
    <t>Intervention by TOA. Min of Heath confirmed inspections and charges</t>
  </si>
  <si>
    <t>Henry van Zyl, SAICB sent info to Hawks.  Asked next meeting</t>
  </si>
  <si>
    <t>Lisebo, SADC, looking for info.  Responded</t>
  </si>
  <si>
    <t>E-mail from AVCO Tanzania.  New increases.  Sent e-mail to Vonesai</t>
  </si>
  <si>
    <t>Helen requested info from Zambia focal points</t>
  </si>
  <si>
    <t>Brian Shone</t>
  </si>
  <si>
    <t>brian_shone@kasembo.com</t>
  </si>
  <si>
    <t>Siavonga municipality charging transporters</t>
  </si>
  <si>
    <t>Brian e-mailed John Mwape.</t>
  </si>
  <si>
    <t>Brian again e-mailed John Mwape</t>
  </si>
  <si>
    <t>E-mailed Vonesai for update</t>
  </si>
  <si>
    <t>Gavin Kelly</t>
  </si>
  <si>
    <t>gkelly@rfa.co.za</t>
  </si>
  <si>
    <t>SA CBRTA is requiring two cross-border permits to take one load from SA to Namibia</t>
  </si>
  <si>
    <t>Vonesai noted Zambian workshop on 4-5 Dec</t>
  </si>
  <si>
    <t>After Vonesai e-mail, Dudu at SA DTI will follow up</t>
  </si>
  <si>
    <t>E-mailed Les - what info from ministries</t>
  </si>
  <si>
    <t>Meeting held with SA "Hawks".  Report to be distributed</t>
  </si>
  <si>
    <t>E-mailed Dudu for update</t>
  </si>
  <si>
    <t>Heather Carr-Hartley</t>
  </si>
  <si>
    <t>chobe@mega.bw</t>
  </si>
  <si>
    <t>Botswana Vet. Services requires permit purchased from Gabs and original carried on truck</t>
  </si>
  <si>
    <t>Willie du Toit</t>
  </si>
  <si>
    <t>md@intracom.com.na</t>
  </si>
  <si>
    <t>Matola council is requiring transporters to purchase a permit at a cost of approx. US$80 per trip</t>
  </si>
  <si>
    <t>Les Robey</t>
  </si>
  <si>
    <t>Zimbabwe is levying a toll fee for the Victoria Falls bridge</t>
  </si>
  <si>
    <t>Saif Seif</t>
  </si>
  <si>
    <t>seif@superdoll-tz.com</t>
  </si>
  <si>
    <t>ZAMESCO is forcing transporters to park in their yard at a cost of US$36 per day</t>
  </si>
  <si>
    <t>Registered as NTB.
Accepted on 1/12</t>
  </si>
  <si>
    <t>Re-registered as a non-tariff barrier</t>
  </si>
  <si>
    <t>Paul Maiyo</t>
  </si>
  <si>
    <t>pmaiyo@siginon.com</t>
  </si>
  <si>
    <t>Kenya National Highway Authority (KENHA) is enforcing axle load limits instead of GCM limit</t>
  </si>
  <si>
    <t xml:space="preserve">Registered as NTB.
</t>
  </si>
  <si>
    <t>Zim authorities harassing transporter because tail lights were not in the right position</t>
  </si>
  <si>
    <t>Registered as an NTB.
Accepted on 1/12</t>
  </si>
  <si>
    <t>Botswana gave response on the transit and import conditions</t>
  </si>
  <si>
    <t>Sent these to Heather, for her response</t>
  </si>
  <si>
    <t>Mozambique officials at Machipanda border discharged 4 fire extinguishers</t>
  </si>
  <si>
    <t>ZIMRA Vic Falls requiring SA trailers being imported into Zambia, to be loaded on other trailers</t>
  </si>
  <si>
    <t>Zambia noted that Botswana should deal with this</t>
  </si>
  <si>
    <t>Tanzania only allows 17.5 m artic</t>
  </si>
  <si>
    <t>Tanzania is weighing empty trucks</t>
  </si>
  <si>
    <t>486-9</t>
  </si>
  <si>
    <t>Chililabombwe district council charging fees</t>
  </si>
  <si>
    <t xml:space="preserve">Moz responded with regs.  Private sector working with Gov. </t>
  </si>
  <si>
    <t>Kenya GCM limited to 48 tons</t>
  </si>
  <si>
    <t>NTB removed?</t>
  </si>
  <si>
    <t>Corruption at borders, weighbridges, etc on Northern and Central Corridors</t>
  </si>
  <si>
    <t>Border hours not harmonized in EAC</t>
  </si>
  <si>
    <t>Excessive charges at Kasumbalesa</t>
  </si>
  <si>
    <t>Non-acceptance by Moz. Of certified documents</t>
  </si>
  <si>
    <t>Removed?</t>
  </si>
  <si>
    <t>Zambia has ruc for each town in Copperbelt.  Transporters have to get for each one separately</t>
  </si>
  <si>
    <t>Registered as NTB</t>
  </si>
  <si>
    <t>Registered as NTB - see NTB 480</t>
  </si>
  <si>
    <t>Dave Thompson
CTS</t>
  </si>
  <si>
    <t>dthompson@ops.cts-east.co.za</t>
  </si>
  <si>
    <t>Botswana traffic enforcing 2.5m width and 4.1 m height</t>
  </si>
  <si>
    <t>NTBS AFFECTING THE ROAD TRANSPORT INDUSTRY</t>
  </si>
  <si>
    <t>NO.</t>
  </si>
  <si>
    <t>DESCRIPTION</t>
  </si>
  <si>
    <t>IMPOSING</t>
  </si>
  <si>
    <t>ACTIVE/
RESOLVED</t>
  </si>
  <si>
    <t>Costly road user charges</t>
  </si>
  <si>
    <t>Malawi</t>
  </si>
  <si>
    <t>Varying weighbridge readouts and not accepting certificates</t>
  </si>
  <si>
    <t>Tanzania</t>
  </si>
  <si>
    <t>High port and other charges</t>
  </si>
  <si>
    <t>Transit bonds are bureaucratic</t>
  </si>
  <si>
    <t>Delays at border posts</t>
  </si>
  <si>
    <t>Pilferage at Beitbridge</t>
  </si>
  <si>
    <t>South Africa</t>
  </si>
  <si>
    <t>SADC</t>
  </si>
  <si>
    <t>Delays at Kasumbalesa</t>
  </si>
  <si>
    <t>DRC</t>
  </si>
  <si>
    <t>Non-harmonized load limits</t>
  </si>
  <si>
    <t>Varying weighbridge readouts, with sealed containers</t>
  </si>
  <si>
    <t>EAC</t>
  </si>
  <si>
    <t>Non-acceptance of certified copies of documents</t>
  </si>
  <si>
    <t>Mozambique</t>
  </si>
  <si>
    <t>Too many road blocks</t>
  </si>
  <si>
    <t>Varying weighbridge readouts on Dar Corridor</t>
  </si>
  <si>
    <t>Zambia</t>
  </si>
  <si>
    <t>Removed</t>
  </si>
  <si>
    <t>Requirement to use mudflaps</t>
  </si>
  <si>
    <t>Active</t>
  </si>
  <si>
    <t>Excessive agricultural permit checking at Machipanda</t>
  </si>
  <si>
    <t>Customs hours at borders are not harmonized</t>
  </si>
  <si>
    <t>Rwanda</t>
  </si>
  <si>
    <t>Inadequate police escort management</t>
  </si>
  <si>
    <t>Kenya</t>
  </si>
  <si>
    <t>Excessive carbon tax and insurance costs</t>
  </si>
  <si>
    <t>Zimbabwe</t>
  </si>
  <si>
    <t>Delays at Martins Drift</t>
  </si>
  <si>
    <t>Botswana</t>
  </si>
  <si>
    <t>Resolved</t>
  </si>
  <si>
    <t>Kenya trucks entering Tanzania are charged a US$200 levy</t>
  </si>
  <si>
    <t>DRC charging Tanzania trucks high income tax on return load</t>
  </si>
  <si>
    <t>Drivers being hijacked and killed on Tete corridor</t>
  </si>
  <si>
    <t>40kph speed limit in DRC</t>
  </si>
  <si>
    <t>Ministry of Public Works in Livingston, closes by 5pm</t>
  </si>
  <si>
    <t>Non-harmonized rucs in EAC partner states</t>
  </si>
  <si>
    <t>Old and inaccurate Vic Falls weighbridge</t>
  </si>
  <si>
    <t>90-day visa limit total</t>
  </si>
  <si>
    <t>Corruption along Northern and Central corridors</t>
  </si>
  <si>
    <t>No movement of trucks after 6pm</t>
  </si>
  <si>
    <t>Delays and costs of checkpoints along Central corridor</t>
  </si>
  <si>
    <t>GCM limited to 48 tons</t>
  </si>
  <si>
    <t>Articulated vehicle length 17m general and 16.5m containers</t>
  </si>
  <si>
    <t>Zambia focal point wanted more info.  Derrick provided info</t>
  </si>
  <si>
    <t>14th Mar 13</t>
  </si>
  <si>
    <t>Zimbabwe does not allow the use of the old Beit Bridge</t>
  </si>
  <si>
    <t>18th Mar 13</t>
  </si>
  <si>
    <t>CBRTA road transport permit increases</t>
  </si>
  <si>
    <t>16th April 11</t>
  </si>
  <si>
    <t>CBRTA increased its road transport permit fees by up to 600%</t>
  </si>
  <si>
    <t>9th Apr 13</t>
  </si>
  <si>
    <t>Meeting in Lusaka.  DRC not aware of NTB.  SA will write to Min Economic Dev</t>
  </si>
  <si>
    <t>EAC Ministers agreed that a Task Force be set up to draw up legal docs</t>
  </si>
  <si>
    <t>At NTB meeting in Lusaka, Moz agreed to follow up</t>
  </si>
  <si>
    <t>At NTB meeting in Lusaka, Zam agreed to follow up with RDA</t>
  </si>
  <si>
    <t>NTB meeting in Lusaka.  Zam said that ZAMESCO does not force drivers to park in its facility</t>
  </si>
  <si>
    <t>ICCO</t>
  </si>
  <si>
    <t>lambert@psaro.com</t>
  </si>
  <si>
    <t>40km/hr speed limit being applied on all roads in DRC</t>
  </si>
  <si>
    <t>Lambert reports Zambian drivers on strike</t>
  </si>
  <si>
    <t>Vonesai e-mailed Jacob focal point DRC</t>
  </si>
  <si>
    <t>Helen reported it being taken up with officials.  FESARTA responded</t>
  </si>
  <si>
    <t>Lambert sent agreement.  Circulated to FES and NTB</t>
  </si>
  <si>
    <t>E-mailed Lambert for latest info</t>
  </si>
  <si>
    <t>DRC not enforcing till Jan 13.  Resolved</t>
  </si>
  <si>
    <t>Ernani Silva</t>
  </si>
  <si>
    <t>t.ersil@tdm.co.mz</t>
  </si>
  <si>
    <t>Trucks carrying fertilizer are being hijacked between Tete and Calomue and drivers killed</t>
  </si>
  <si>
    <t>Moz. Focal point resp. that ntb send to correct authority</t>
  </si>
  <si>
    <t>E-mailed request to Freitas and Patel for responses</t>
  </si>
  <si>
    <t>Moz. Convicted culprits.  Resolved</t>
  </si>
  <si>
    <t>2013 AFRICA ROAD TRANSPORT FORUM</t>
  </si>
  <si>
    <t>Zambia now issues an annual permit costing US$400.  NTB resolved</t>
  </si>
  <si>
    <t>RESOLVED NTBS</t>
  </si>
  <si>
    <t>FESARTA to interact with the authorities in DRC and Zambia</t>
  </si>
  <si>
    <t>Not discussed at the Forum</t>
  </si>
  <si>
    <t>On 3 Dec 2012, EAC Ministers called for 24 hrs for certain identified borders.  Private sector to engage in the process</t>
  </si>
  <si>
    <t>On 29 Jun 2012, EAC Ministers required member states to introduce anti-corruption measures.  Partner States gave reports of progress</t>
  </si>
  <si>
    <t>Removed from the system</t>
  </si>
  <si>
    <t>The Moz. Regs, are unclear and arbitrarily enforced.  Transporters to identify specific incidents and report to FESARTA</t>
  </si>
  <si>
    <t xml:space="preserve">Modise Koofhethile of Gabcon will follow up in Botswana.  </t>
  </si>
  <si>
    <t>Brian Shone, Fedhaul, Zambia, to follow up with authorities.    He will report back to FESARTA</t>
  </si>
  <si>
    <t>Not discussed at Forum</t>
  </si>
  <si>
    <t>On 25 Sep 12, SADC noted dev. of multi-lat agreement.  Will help facilitate interim</t>
  </si>
  <si>
    <t>FES. To study bi-lateral agreements with Zim.  Drivers to carry letters from enforcement authorities and put same on website</t>
  </si>
  <si>
    <t>FES. to study bi-lateral agreements with Zim.  Drivers to carry letters from enforcement authorities and put same on website</t>
  </si>
  <si>
    <t xml:space="preserve">Fuel companies exporting to Zambia, to take up licensing issue with Zambia.  </t>
  </si>
  <si>
    <t>On 14 Nov 12, SADC responded that Zambia should accept foreign COFs and should respond</t>
  </si>
  <si>
    <t>Received representation from ZCCI and ECZ</t>
  </si>
  <si>
    <t>Responded to all with recommendation only licence in own country.  Mutual recognition of other countries' legislation</t>
  </si>
  <si>
    <t>E-mailed Pontino asking for update.  10th Apr, Lusaka.  Zam. applies same conditions to both local and foreign transporters</t>
  </si>
  <si>
    <t>NTB meeting Lusaka.  Zam. focal point will communicate with Min. Agriculture</t>
  </si>
  <si>
    <t>Fuel companies exporting to Zambia, to take up licensing issue with Zambia.  Zam. focal point will take up with ECZ</t>
  </si>
  <si>
    <t>NTB meeting in Lusaka.  Moz. has apologised and errant officer has been dealt with.. Resolved</t>
  </si>
  <si>
    <t>Not discussed at Forum.  A need to review the SA CBRTA Act re "goods intending to cross the border".</t>
  </si>
  <si>
    <t>Heather -  process to obtain permit from Gabs is slow and to be couriered to Kasane.  But, no being checked on truck</t>
  </si>
  <si>
    <t>NTB meeting in Lusaka.  Moz. focal point noted practice not legal.  It will communicate with Matola.  FES. to check whether still happening</t>
  </si>
  <si>
    <t>FES. To take this up with the Ministry implementing the toll</t>
  </si>
  <si>
    <t>10 Ap 13</t>
  </si>
  <si>
    <t>NTB meeting.  Zam. focal point - ZAMESCO does not force transporters to park in yard.  Can park on road.  FES. to check with transporters</t>
  </si>
  <si>
    <t>South African RFA works with authorities to prevent hijacking.  FES. to work more closely with RFA</t>
  </si>
  <si>
    <t>EAC Bill before parliament on 27th April.  FES. to track progress and follow up on outcomes</t>
  </si>
  <si>
    <t xml:space="preserve">NTB meeting in Lusaka. Zam. FP - transporter can pay extra toll on way back in Lusaka or Ndola. But, transporters are stopped before paying. </t>
  </si>
  <si>
    <t>Modise Koofhethile of Gabcon will follow up in Botswana, to get letter stating old limits will not be enforced</t>
  </si>
  <si>
    <t>FES. To source study on condition of old bridge.  Also to follow up with BCOCC and ZIMRA re next steps with BBEMS</t>
  </si>
  <si>
    <t>South African RFA taken this issue to court.  FES. to compare CBRTA permit charges with other countries' charges</t>
  </si>
  <si>
    <t>EAC Bill before parliament on 27th April.  FES. to track progress and follow up on outcomes.  EAC NTB meeting in June 13</t>
  </si>
  <si>
    <t>RFA reported that the charges had been reduced considerably.  Wait for the final charges</t>
  </si>
  <si>
    <t>NTB meeting in Lusaka.  South Africa to check with complainant</t>
  </si>
  <si>
    <t>Gavin Kelly of RFA met with SAPS on 29th April.  SAPS is elevating to a higher level and will keep RFA informed</t>
  </si>
  <si>
    <t>E-mailed request for update from NTB system</t>
  </si>
  <si>
    <t>Chililabombwe municipality charging transporters</t>
  </si>
  <si>
    <t>Lack of parking facilities at Rusumo border post</t>
  </si>
  <si>
    <t>17th April 13</t>
  </si>
  <si>
    <t>Not discussed at Forum though feedback expected from Zambian RDA</t>
  </si>
  <si>
    <t>Not discussed at Forum.  NTB considered resolved, by NTB system</t>
  </si>
  <si>
    <t>Not discussed at Forum.  FESARTA to check with transporters if practice is continuing</t>
  </si>
  <si>
    <t>Not discussed at Forum.  Complaint considered resolved</t>
  </si>
  <si>
    <t>SA Focal Point would discuss this with NMC and report back</t>
  </si>
  <si>
    <t>A regional customs issue.  Suggest treat cars differently to trucks &amp; trailers.  FCFASA will assist FESARTA in taking this forward</t>
  </si>
  <si>
    <t>Zimbabwe Focal Point taking this up</t>
  </si>
  <si>
    <t>See NTB 563</t>
  </si>
  <si>
    <t>See NTB 524</t>
  </si>
  <si>
    <t>Not discussed at Forum.  NTB considered resolved by NTB system.  FESARTA to follow up with transporters</t>
  </si>
  <si>
    <t>Awaiting response from member state</t>
  </si>
  <si>
    <t>SADC noted that charges should be limited to cost recovery</t>
  </si>
  <si>
    <t>Charged for overlength in Mozambique, when artic with container exceeds 16.5m length</t>
  </si>
  <si>
    <t>Not discussed at the Forum.  Consider the NTB resolved</t>
  </si>
  <si>
    <t>Not discussed at the Forum.  Ongoing discussions to upgrade border hours.  Consider NTB resolved</t>
  </si>
  <si>
    <t>Consider the NTB resolved while waiting for the EAC Parliament outcomes</t>
  </si>
  <si>
    <t>In Lusaka, DRC reported it would take the matter up with the relevant authority</t>
  </si>
  <si>
    <t>10-Ap-13</t>
  </si>
  <si>
    <t>Not discussed at the Forum.  Waiting for input from transporters as to the seriousness of the problem.  NTB system considers NTB resolved</t>
  </si>
  <si>
    <t>Modise.  DRTS in Botswana not aware of this.  Will follow up</t>
  </si>
  <si>
    <t>Modise.  DRTS in Botswana working on proposal.  Getting Minister to agree soon</t>
  </si>
  <si>
    <t>Modise.  DRTS in Botswana will respond re issue in Botswana</t>
  </si>
  <si>
    <t>Unacceptable process of escorting vehicles</t>
  </si>
  <si>
    <t>16th May 13</t>
  </si>
  <si>
    <t>Unacceptable process of escorting vehicles in Mozambique</t>
  </si>
  <si>
    <t>Total</t>
  </si>
  <si>
    <t>Totals</t>
  </si>
  <si>
    <t>ICCO reported that Kapiri Mposhi also charging transporters.. Informed NTB system</t>
  </si>
  <si>
    <t>Tiger transport.  Escort fee from Forbes to Beira for a sugar load, is USD100.. Informed NTB system</t>
  </si>
  <si>
    <t>At SADC meeting, Zambia noted that rucs could be paid at inland towns during office hours.  Circulated to members for comment</t>
  </si>
  <si>
    <t>At NTB meeting Zambia had safety concerns. No fee charged.  System noted NTB resolved.  FES. sought members' comments</t>
  </si>
  <si>
    <t>Received response from Moz re official procedure.  Circulated to NRTAs for input</t>
  </si>
  <si>
    <t>Further hijackings in Heidelberg area.  RFA working with SAPS</t>
  </si>
  <si>
    <t>CBRTA fining trucks from Gauteng to Durban, with Bots goods</t>
  </si>
  <si>
    <t>17th Jul 13</t>
  </si>
  <si>
    <t>Anthony Lee</t>
  </si>
  <si>
    <t>anthonyl@transportholdings.com</t>
  </si>
  <si>
    <t>South African CBRTA fining trucks in Durban with goods transported from Gauteng, but originating from Botswana</t>
  </si>
  <si>
    <t>Bots responded that the charge is for waste management.  SADC and FESARTA do not accept this charge</t>
  </si>
  <si>
    <t>13th Sep 13</t>
  </si>
  <si>
    <t>Letter from Zim Ministry to ZRP.  NTB considered resolved</t>
  </si>
  <si>
    <t>Kenyan trucks entering Tanzania are charged a $200 levy</t>
  </si>
  <si>
    <t>Resolved between Kenya and Tanzania authorities</t>
  </si>
  <si>
    <t>Percentage resolved/removed of total</t>
  </si>
  <si>
    <t>Excessive delays at Chirundu</t>
  </si>
  <si>
    <t>Zam/Zim</t>
  </si>
  <si>
    <t>19th Sep 13</t>
  </si>
  <si>
    <t>Excessive delays at Chirundu border.</t>
  </si>
  <si>
    <t>26th September 2013</t>
  </si>
  <si>
    <t>Several e-mails from transporters objecting to paying extra RUCs.  Lobbied further to have one RUC to Copperbelt</t>
  </si>
  <si>
    <t>3rd Oct 13</t>
  </si>
  <si>
    <t>Mark Pretorius</t>
  </si>
  <si>
    <t>markp@simbulk.co.za</t>
  </si>
  <si>
    <t>Unrest problems on the DRC side of Kasumbalesa border</t>
  </si>
  <si>
    <t>4th Oct 13</t>
  </si>
  <si>
    <t>Unrest problems at Kasumbalesa</t>
  </si>
  <si>
    <t>Beira port security problems</t>
  </si>
  <si>
    <t>8th Oct 13</t>
  </si>
  <si>
    <t>Zambia is to introduce road tolls on all vehicles on 1st November 2013</t>
  </si>
  <si>
    <t>Zambia to introduce road tolls on 1st Nov 13</t>
  </si>
  <si>
    <t>5th Nov 13</t>
  </si>
  <si>
    <t>Attorney Marius Swart obtained court order in favour of complainants.  CBRTA charging some transporters old prices and others, new prices</t>
  </si>
  <si>
    <t>Harald Schmidt</t>
  </si>
  <si>
    <t>secgen@nla.com.na</t>
  </si>
  <si>
    <t>Transporters being harassed for overall length at Mochudi weighbridge, Botswana</t>
  </si>
  <si>
    <t>Transporters being harassed for overall length at Mochudi</t>
  </si>
  <si>
    <t>Zambia reported that according to the Road Safety Agency there are instances where council parking are used at a fee. Zambia is working on reversing these fees.</t>
  </si>
  <si>
    <t xml:space="preserve">FCFASA reported that a large number of trucks had been pushed in the morning on Zim. side, by 1300hrs there were no queues on Zim side. By 1700hrs all trucks crossed to the Zam. side.                                           </t>
  </si>
  <si>
    <t>Awaiting initial response from Focal Point and the SADC,COMESA secretariats</t>
  </si>
  <si>
    <t xml:space="preserve">Moz. Focal Point reported the competent provincial authority in Safala had been contacted and are attending to the complaint in order to resolve the problem. The area will be monitored by Police Officers to ensure safety of Truckers. </t>
  </si>
  <si>
    <t>Zam. Focal Point reported that Zambia was implementing an existing regulation. The Act is posted onto the system under 'notifications' for perusal by the public.</t>
  </si>
  <si>
    <t>Bots. Focal point reported that the matter had been referred the relevent organisation for its attention.</t>
  </si>
  <si>
    <t>Zambia reported that according to the Road Safety Agency there are instances where council parking is used at a fee. Zambia is working on reversing these fees.</t>
  </si>
  <si>
    <t>Requested NTB525 and NTB530 to be treated as one.  Added problems with triangles, stripes, etc</t>
  </si>
  <si>
    <t>Removed, as is now combined with NTB 530</t>
  </si>
  <si>
    <t>Now taken NTB 525 on board.  The two NTBs will now be dealt with under NTB 530</t>
  </si>
  <si>
    <t>Transporters report certificates and inspections are worthless.  Vehicles are not inspected for important items.  Cost is US$280 per annum</t>
  </si>
  <si>
    <t>Tanzanian transporters noted that Mbala council had raised its levies to US$20 per trip</t>
  </si>
  <si>
    <t>ZAMESCO charging parking fees at Nakonde</t>
  </si>
  <si>
    <t>6th Dec 13</t>
  </si>
  <si>
    <t>Al-Karim Dawood</t>
  </si>
  <si>
    <t>alkarim@transcargo.co.tz</t>
  </si>
  <si>
    <t>Transporters being forced by ZAMESCO to use its parking facility at US$35 per day</t>
  </si>
  <si>
    <t>10th Jan 14</t>
  </si>
  <si>
    <t>10th Dec 13</t>
  </si>
  <si>
    <t>james@interchain.co.za</t>
  </si>
  <si>
    <t>South African transporters are being forced to be escorted from Cuchamano along the Tete Corridor to their destinations.  They are charged US$100 to Zobue and US$150 to Calomue.</t>
  </si>
  <si>
    <t>10th jan 14</t>
  </si>
  <si>
    <t>SA transporters being escorted from Cuchamano on Tet corridor</t>
  </si>
  <si>
    <t>Mozambique officials at Beira incorrectly fining for fire exting.</t>
  </si>
  <si>
    <t>2nd Dec 13</t>
  </si>
  <si>
    <t>Malawian</t>
  </si>
  <si>
    <t>Mozambique authorities at Beira fined the driver for an empy fire extinguisher, when the item was in good condition</t>
  </si>
  <si>
    <t>3rd Dec 13</t>
  </si>
  <si>
    <t>Moz. Focal point dealt with the matter immediately and outcomes will be communicated</t>
  </si>
  <si>
    <t>Jose Luis Cumbe responded that the US$100 fee was illegal.  Escorts are only required for high security goods</t>
  </si>
  <si>
    <t>Geoff Mkandawire asked why escorts are needed as there are bonds in place and many check-points.  Await response to this</t>
  </si>
  <si>
    <t>6th Feb 14</t>
  </si>
  <si>
    <t>Additional damming evidence from transporter sent to NTB system</t>
  </si>
  <si>
    <t>Additional damming evidence from Fedhaul sent to NTB system</t>
  </si>
  <si>
    <t>Highway attack near Nzega on Central Corridor</t>
  </si>
  <si>
    <t>TATOA</t>
  </si>
  <si>
    <t>26th Jan 14</t>
  </si>
  <si>
    <t>Fedhaul</t>
  </si>
  <si>
    <t>Zambia is charging foreign transporters 20% withholding tax</t>
  </si>
  <si>
    <t>ATRIK</t>
  </si>
  <si>
    <t>DRC is charging foreign transporters 14% withholding tax</t>
  </si>
  <si>
    <t>12th Feb 14</t>
  </si>
  <si>
    <t>18th Feb 14</t>
  </si>
  <si>
    <t>Butch Shone</t>
  </si>
  <si>
    <t>butch@lungisha.com</t>
  </si>
  <si>
    <t>Zim authorities at Vic Falls have impounded 6 Zambian vehicles because the exhaust was pointing in the wrong direction</t>
  </si>
  <si>
    <t>Authorities impounded 6 vehicles for exhaust position</t>
  </si>
  <si>
    <t>Official notice received from Moz.  NTB removed.</t>
  </si>
  <si>
    <t>REsolved</t>
  </si>
  <si>
    <t>8th  Apr 14</t>
  </si>
  <si>
    <t>Double taxation agreements explained.  NTB resolved.</t>
  </si>
  <si>
    <t>8th April 2014</t>
  </si>
</sst>
</file>

<file path=xl/styles.xml><?xml version="1.0" encoding="utf-8"?>
<styleSheet xmlns="http://schemas.openxmlformats.org/spreadsheetml/2006/main">
  <fonts count="9">
    <font>
      <sz val="11"/>
      <color theme="1"/>
      <name val="Calibri"/>
      <family val="2"/>
      <scheme val="minor"/>
    </font>
    <font>
      <u/>
      <sz val="11"/>
      <name val="Calibri"/>
      <family val="2"/>
    </font>
    <font>
      <u/>
      <sz val="11"/>
      <color theme="10"/>
      <name val="Calibri"/>
      <family val="2"/>
    </font>
    <font>
      <b/>
      <sz val="14"/>
      <name val="Calibri"/>
      <family val="2"/>
      <scheme val="minor"/>
    </font>
    <font>
      <sz val="11"/>
      <name val="Calibri"/>
      <family val="2"/>
      <scheme val="minor"/>
    </font>
    <font>
      <b/>
      <sz val="11"/>
      <name val="Calibri"/>
      <family val="2"/>
      <scheme val="minor"/>
    </font>
    <font>
      <u/>
      <sz val="11"/>
      <name val="Calibri"/>
      <family val="2"/>
      <scheme val="minor"/>
    </font>
    <font>
      <b/>
      <sz val="11"/>
      <color theme="1"/>
      <name val="Calibri"/>
      <family val="2"/>
      <scheme val="minor"/>
    </font>
    <font>
      <b/>
      <sz val="18"/>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70">
    <xf numFmtId="0" fontId="0" fillId="0" borderId="0" xfId="0"/>
    <xf numFmtId="0" fontId="3" fillId="0" borderId="0" xfId="0" applyFont="1" applyFill="1" applyAlignment="1">
      <alignment horizontal="center" vertical="center"/>
    </xf>
    <xf numFmtId="15" fontId="3" fillId="0" borderId="0" xfId="0" applyNumberFormat="1" applyFont="1" applyFill="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center" vertical="center" wrapText="1"/>
    </xf>
    <xf numFmtId="15" fontId="5" fillId="0" borderId="0" xfId="0" applyNumberFormat="1" applyFont="1" applyFill="1" applyAlignment="1">
      <alignment horizontal="center" vertical="center" wrapText="1"/>
    </xf>
    <xf numFmtId="15" fontId="4"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1" fillId="0" borderId="0" xfId="1" applyFont="1" applyFill="1" applyAlignment="1" applyProtection="1">
      <alignment horizontal="center" vertical="center" wrapText="1"/>
    </xf>
    <xf numFmtId="15" fontId="4" fillId="0" borderId="0" xfId="0" applyNumberFormat="1" applyFont="1" applyFill="1" applyAlignment="1">
      <alignment vertical="center" wrapText="1"/>
    </xf>
    <xf numFmtId="16" fontId="4"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0" fontId="0" fillId="0" borderId="0" xfId="0" applyAlignment="1">
      <alignment wrapText="1"/>
    </xf>
    <xf numFmtId="0" fontId="0" fillId="0" borderId="0" xfId="0" applyAlignment="1">
      <alignment horizontal="center"/>
    </xf>
    <xf numFmtId="0" fontId="7" fillId="0" borderId="0" xfId="0" applyFont="1" applyAlignment="1">
      <alignment horizontal="center"/>
    </xf>
    <xf numFmtId="0" fontId="7" fillId="0" borderId="0" xfId="0" applyFont="1"/>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0" fillId="0" borderId="0" xfId="0" applyAlignment="1">
      <alignment vertical="center" wrapText="1"/>
    </xf>
    <xf numFmtId="0" fontId="4" fillId="0" borderId="0" xfId="0" applyFont="1" applyFill="1" applyAlignment="1">
      <alignment horizontal="center" vertical="center" wrapText="1"/>
    </xf>
    <xf numFmtId="9" fontId="0" fillId="0" borderId="0" xfId="0" applyNumberFormat="1"/>
    <xf numFmtId="0" fontId="0" fillId="0" borderId="1" xfId="0" applyBorder="1" applyAlignment="1">
      <alignment horizontal="center"/>
    </xf>
    <xf numFmtId="0" fontId="0" fillId="0" borderId="1" xfId="0" applyBorder="1"/>
    <xf numFmtId="0" fontId="7" fillId="0" borderId="0" xfId="0" applyFont="1" applyAlignment="1">
      <alignment horizontal="center" vertical="center"/>
    </xf>
    <xf numFmtId="0" fontId="7" fillId="0" borderId="0" xfId="0" applyFont="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top"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8"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mikes@unitrans.co.za" TargetMode="External"/><Relationship Id="rId13" Type="http://schemas.openxmlformats.org/officeDocument/2006/relationships/hyperlink" Target="mailto:dthompson@ops.cts-east.co.za" TargetMode="External"/><Relationship Id="rId18" Type="http://schemas.openxmlformats.org/officeDocument/2006/relationships/hyperlink" Target="mailto:markp@simbulk.co.za" TargetMode="External"/><Relationship Id="rId3" Type="http://schemas.openxmlformats.org/officeDocument/2006/relationships/hyperlink" Target="mailto:glenn.millar@sabot-group.com" TargetMode="External"/><Relationship Id="rId21" Type="http://schemas.openxmlformats.org/officeDocument/2006/relationships/hyperlink" Target="mailto:secgen@nla.com.na" TargetMode="External"/><Relationship Id="rId7" Type="http://schemas.openxmlformats.org/officeDocument/2006/relationships/hyperlink" Target="mailto:ceo@toa.co.zw" TargetMode="External"/><Relationship Id="rId12" Type="http://schemas.openxmlformats.org/officeDocument/2006/relationships/hyperlink" Target="mailto:pmaiyo@siginon.com" TargetMode="External"/><Relationship Id="rId17" Type="http://schemas.openxmlformats.org/officeDocument/2006/relationships/hyperlink" Target="mailto:ceo@toa.co.zw" TargetMode="External"/><Relationship Id="rId25" Type="http://schemas.openxmlformats.org/officeDocument/2006/relationships/printerSettings" Target="../printerSettings/printerSettings2.bin"/><Relationship Id="rId2" Type="http://schemas.openxmlformats.org/officeDocument/2006/relationships/hyperlink" Target="mailto:fesarta@iafrica.com" TargetMode="External"/><Relationship Id="rId16" Type="http://schemas.openxmlformats.org/officeDocument/2006/relationships/hyperlink" Target="mailto:anthonyl@transportholdings.com" TargetMode="External"/><Relationship Id="rId20" Type="http://schemas.openxmlformats.org/officeDocument/2006/relationships/hyperlink" Target="mailto:brian_shone@kasembo.com" TargetMode="External"/><Relationship Id="rId1" Type="http://schemas.openxmlformats.org/officeDocument/2006/relationships/hyperlink" Target="mailto:james@inetchain.co.za" TargetMode="External"/><Relationship Id="rId6" Type="http://schemas.openxmlformats.org/officeDocument/2006/relationships/hyperlink" Target="mailto:ceo@toa.co.zw" TargetMode="External"/><Relationship Id="rId11" Type="http://schemas.openxmlformats.org/officeDocument/2006/relationships/hyperlink" Target="mailto:ceo@toa.co.zw" TargetMode="External"/><Relationship Id="rId24" Type="http://schemas.openxmlformats.org/officeDocument/2006/relationships/hyperlink" Target="mailto:butch@lungisha.com" TargetMode="External"/><Relationship Id="rId5" Type="http://schemas.openxmlformats.org/officeDocument/2006/relationships/hyperlink" Target="mailto:harold@cars.co.zw" TargetMode="External"/><Relationship Id="rId15" Type="http://schemas.openxmlformats.org/officeDocument/2006/relationships/hyperlink" Target="mailto:fesarta@iafrica.com" TargetMode="External"/><Relationship Id="rId23" Type="http://schemas.openxmlformats.org/officeDocument/2006/relationships/hyperlink" Target="mailto:james@interchain.co.za" TargetMode="External"/><Relationship Id="rId10" Type="http://schemas.openxmlformats.org/officeDocument/2006/relationships/hyperlink" Target="mailto:gkelly@rfa.co.za" TargetMode="External"/><Relationship Id="rId19" Type="http://schemas.openxmlformats.org/officeDocument/2006/relationships/hyperlink" Target="mailto:markp@simbulk.co.za" TargetMode="External"/><Relationship Id="rId4" Type="http://schemas.openxmlformats.org/officeDocument/2006/relationships/hyperlink" Target="mailto:mgilks@iafrica.com" TargetMode="External"/><Relationship Id="rId9" Type="http://schemas.openxmlformats.org/officeDocument/2006/relationships/hyperlink" Target="mailto:brian_shone@kasembo.com" TargetMode="External"/><Relationship Id="rId14" Type="http://schemas.openxmlformats.org/officeDocument/2006/relationships/hyperlink" Target="mailto:fesarta@iafrica.com" TargetMode="External"/><Relationship Id="rId22" Type="http://schemas.openxmlformats.org/officeDocument/2006/relationships/hyperlink" Target="mailto:alkarim@transcargo.co.tz"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md@intracom.com.na" TargetMode="External"/><Relationship Id="rId3" Type="http://schemas.openxmlformats.org/officeDocument/2006/relationships/hyperlink" Target="mailto:agnes@carstransport.co.za" TargetMode="External"/><Relationship Id="rId7" Type="http://schemas.openxmlformats.org/officeDocument/2006/relationships/hyperlink" Target="mailto:hussein.wandwi@gmail.com" TargetMode="External"/><Relationship Id="rId12" Type="http://schemas.openxmlformats.org/officeDocument/2006/relationships/printerSettings" Target="../printerSettings/printerSettings3.bin"/><Relationship Id="rId2" Type="http://schemas.openxmlformats.org/officeDocument/2006/relationships/hyperlink" Target="mailto:t.ersil@tdm.co.mz" TargetMode="External"/><Relationship Id="rId1" Type="http://schemas.openxmlformats.org/officeDocument/2006/relationships/hyperlink" Target="mailto:lambert@psaro.com" TargetMode="External"/><Relationship Id="rId6" Type="http://schemas.openxmlformats.org/officeDocument/2006/relationships/hyperlink" Target="mailto:irs@icon.co.za" TargetMode="External"/><Relationship Id="rId11" Type="http://schemas.openxmlformats.org/officeDocument/2006/relationships/hyperlink" Target="mailto:ceo@toa.co.zw" TargetMode="External"/><Relationship Id="rId5" Type="http://schemas.openxmlformats.org/officeDocument/2006/relationships/hyperlink" Target="mailto:irs@icon.co.za" TargetMode="External"/><Relationship Id="rId10" Type="http://schemas.openxmlformats.org/officeDocument/2006/relationships/hyperlink" Target="mailto:fredk@javtruck.co.za" TargetMode="External"/><Relationship Id="rId4" Type="http://schemas.openxmlformats.org/officeDocument/2006/relationships/hyperlink" Target="mailto:chobe@mega.bw" TargetMode="External"/><Relationship Id="rId9" Type="http://schemas.openxmlformats.org/officeDocument/2006/relationships/hyperlink" Target="mailto:seif@superdoll-tz.com" TargetMode="External"/></Relationships>
</file>

<file path=xl/worksheets/sheet1.xml><?xml version="1.0" encoding="utf-8"?>
<worksheet xmlns="http://schemas.openxmlformats.org/spreadsheetml/2006/main" xmlns:r="http://schemas.openxmlformats.org/officeDocument/2006/relationships">
  <dimension ref="A1:H84"/>
  <sheetViews>
    <sheetView tabSelected="1" zoomScaleNormal="100" workbookViewId="0">
      <pane ySplit="2" topLeftCell="A76" activePane="bottomLeft" state="frozen"/>
      <selection pane="bottomLeft" activeCell="C86" sqref="C86"/>
    </sheetView>
  </sheetViews>
  <sheetFormatPr defaultRowHeight="15"/>
  <cols>
    <col min="1" max="1" width="9.140625" style="13"/>
    <col min="2" max="2" width="57.7109375" customWidth="1"/>
    <col min="3" max="3" width="12.42578125" customWidth="1"/>
    <col min="4" max="4" width="9.85546875" customWidth="1"/>
  </cols>
  <sheetData>
    <row r="1" spans="1:8" s="15" customFormat="1">
      <c r="A1" s="14"/>
      <c r="B1" s="15" t="s">
        <v>117</v>
      </c>
      <c r="C1" s="15" t="s">
        <v>356</v>
      </c>
    </row>
    <row r="2" spans="1:8" s="28" customFormat="1" ht="30.75" customHeight="1">
      <c r="A2" s="28" t="s">
        <v>118</v>
      </c>
      <c r="B2" s="28" t="s">
        <v>119</v>
      </c>
      <c r="C2" s="28" t="s">
        <v>120</v>
      </c>
      <c r="D2" s="29" t="s">
        <v>121</v>
      </c>
      <c r="E2" s="28" t="s">
        <v>144</v>
      </c>
      <c r="F2" s="28" t="s">
        <v>154</v>
      </c>
      <c r="G2" s="28" t="s">
        <v>142</v>
      </c>
      <c r="H2" s="28" t="s">
        <v>264</v>
      </c>
    </row>
    <row r="3" spans="1:8">
      <c r="A3" s="13">
        <v>116</v>
      </c>
      <c r="B3" t="s">
        <v>122</v>
      </c>
      <c r="C3" t="s">
        <v>123</v>
      </c>
    </row>
    <row r="4" spans="1:8">
      <c r="A4" s="13">
        <v>156</v>
      </c>
      <c r="B4" t="s">
        <v>124</v>
      </c>
      <c r="C4" t="s">
        <v>125</v>
      </c>
    </row>
    <row r="5" spans="1:8">
      <c r="A5" s="13">
        <v>165</v>
      </c>
      <c r="B5" t="s">
        <v>126</v>
      </c>
      <c r="C5" t="s">
        <v>125</v>
      </c>
    </row>
    <row r="6" spans="1:8">
      <c r="A6" s="13">
        <v>165</v>
      </c>
      <c r="B6" t="s">
        <v>127</v>
      </c>
      <c r="C6" t="s">
        <v>125</v>
      </c>
    </row>
    <row r="7" spans="1:8">
      <c r="A7" s="13">
        <v>172</v>
      </c>
      <c r="B7" t="s">
        <v>128</v>
      </c>
      <c r="C7" t="s">
        <v>123</v>
      </c>
    </row>
    <row r="8" spans="1:8">
      <c r="A8" s="13">
        <v>189</v>
      </c>
      <c r="B8" t="s">
        <v>129</v>
      </c>
      <c r="C8" t="s">
        <v>130</v>
      </c>
    </row>
    <row r="9" spans="1:8">
      <c r="A9" s="13">
        <v>216</v>
      </c>
      <c r="B9" t="s">
        <v>122</v>
      </c>
      <c r="C9" t="s">
        <v>131</v>
      </c>
    </row>
    <row r="10" spans="1:8">
      <c r="A10" s="13">
        <v>256</v>
      </c>
      <c r="B10" t="s">
        <v>132</v>
      </c>
      <c r="C10" t="s">
        <v>133</v>
      </c>
    </row>
    <row r="11" spans="1:8">
      <c r="A11" s="13">
        <v>262</v>
      </c>
      <c r="B11" t="s">
        <v>132</v>
      </c>
      <c r="C11" t="s">
        <v>133</v>
      </c>
    </row>
    <row r="12" spans="1:8">
      <c r="A12" s="13">
        <v>353</v>
      </c>
      <c r="B12" t="s">
        <v>134</v>
      </c>
      <c r="C12" t="s">
        <v>131</v>
      </c>
    </row>
    <row r="13" spans="1:8">
      <c r="A13" s="13">
        <v>361</v>
      </c>
      <c r="B13" t="s">
        <v>135</v>
      </c>
      <c r="C13" t="s">
        <v>136</v>
      </c>
    </row>
    <row r="14" spans="1:8">
      <c r="A14" s="13">
        <v>379</v>
      </c>
      <c r="B14" t="s">
        <v>122</v>
      </c>
      <c r="C14" t="s">
        <v>133</v>
      </c>
    </row>
    <row r="15" spans="1:8">
      <c r="A15" s="13">
        <v>381</v>
      </c>
      <c r="B15" t="s">
        <v>137</v>
      </c>
      <c r="C15" t="s">
        <v>138</v>
      </c>
    </row>
    <row r="16" spans="1:8">
      <c r="A16" s="13">
        <v>388</v>
      </c>
      <c r="B16" t="s">
        <v>139</v>
      </c>
      <c r="C16" t="s">
        <v>136</v>
      </c>
    </row>
    <row r="17" spans="1:8">
      <c r="A17" s="26">
        <v>407</v>
      </c>
      <c r="B17" s="27" t="s">
        <v>140</v>
      </c>
      <c r="C17" s="27" t="s">
        <v>125</v>
      </c>
      <c r="D17" s="27"/>
      <c r="E17" s="27"/>
      <c r="F17" s="27"/>
      <c r="G17" s="27"/>
      <c r="H17" s="27"/>
    </row>
    <row r="18" spans="1:8">
      <c r="A18" s="13">
        <v>421</v>
      </c>
      <c r="B18" t="s">
        <v>162</v>
      </c>
      <c r="C18" t="s">
        <v>141</v>
      </c>
      <c r="D18" t="s">
        <v>154</v>
      </c>
      <c r="F18">
        <v>1</v>
      </c>
      <c r="H18">
        <f>E18+F18+G18</f>
        <v>1</v>
      </c>
    </row>
    <row r="19" spans="1:8">
      <c r="A19" s="13">
        <v>422</v>
      </c>
      <c r="B19" s="12" t="s">
        <v>143</v>
      </c>
      <c r="C19" t="s">
        <v>141</v>
      </c>
      <c r="D19" t="s">
        <v>142</v>
      </c>
      <c r="G19">
        <v>1</v>
      </c>
      <c r="H19">
        <f t="shared" ref="H19:H81" si="0">E19+F19+G19</f>
        <v>1</v>
      </c>
    </row>
    <row r="20" spans="1:8">
      <c r="A20" s="13">
        <v>423</v>
      </c>
      <c r="B20" s="12" t="s">
        <v>137</v>
      </c>
      <c r="C20" t="s">
        <v>138</v>
      </c>
      <c r="D20" t="s">
        <v>144</v>
      </c>
      <c r="E20">
        <v>1</v>
      </c>
      <c r="H20">
        <f t="shared" si="0"/>
        <v>1</v>
      </c>
    </row>
    <row r="21" spans="1:8">
      <c r="A21" s="13">
        <v>423</v>
      </c>
      <c r="B21" s="12" t="s">
        <v>145</v>
      </c>
      <c r="C21" t="s">
        <v>138</v>
      </c>
      <c r="D21" t="s">
        <v>142</v>
      </c>
      <c r="G21">
        <v>1</v>
      </c>
      <c r="H21">
        <f t="shared" si="0"/>
        <v>1</v>
      </c>
    </row>
    <row r="22" spans="1:8">
      <c r="A22" s="13">
        <v>425</v>
      </c>
      <c r="B22" s="12" t="s">
        <v>108</v>
      </c>
      <c r="C22" t="s">
        <v>133</v>
      </c>
      <c r="D22" t="s">
        <v>144</v>
      </c>
      <c r="E22">
        <v>1</v>
      </c>
      <c r="H22">
        <f t="shared" si="0"/>
        <v>1</v>
      </c>
    </row>
    <row r="23" spans="1:8">
      <c r="A23" s="13">
        <v>447</v>
      </c>
      <c r="B23" s="12" t="s">
        <v>146</v>
      </c>
      <c r="C23" t="s">
        <v>147</v>
      </c>
      <c r="D23" t="s">
        <v>154</v>
      </c>
      <c r="F23">
        <v>1</v>
      </c>
      <c r="H23">
        <f t="shared" si="0"/>
        <v>1</v>
      </c>
    </row>
    <row r="24" spans="1:8">
      <c r="A24" s="13">
        <v>448</v>
      </c>
      <c r="B24" s="12" t="s">
        <v>148</v>
      </c>
      <c r="C24" t="s">
        <v>147</v>
      </c>
      <c r="D24" t="s">
        <v>142</v>
      </c>
      <c r="G24">
        <v>1</v>
      </c>
      <c r="H24">
        <f t="shared" si="0"/>
        <v>1</v>
      </c>
    </row>
    <row r="25" spans="1:8">
      <c r="A25" s="13">
        <v>449</v>
      </c>
      <c r="B25" s="12" t="s">
        <v>163</v>
      </c>
      <c r="C25" t="s">
        <v>147</v>
      </c>
      <c r="D25" t="s">
        <v>154</v>
      </c>
      <c r="F25">
        <v>1</v>
      </c>
      <c r="H25">
        <f t="shared" si="0"/>
        <v>1</v>
      </c>
    </row>
    <row r="26" spans="1:8">
      <c r="A26" s="13">
        <v>453</v>
      </c>
      <c r="B26" s="12" t="s">
        <v>164</v>
      </c>
      <c r="C26" t="s">
        <v>125</v>
      </c>
      <c r="D26" t="s">
        <v>142</v>
      </c>
      <c r="G26">
        <v>1</v>
      </c>
      <c r="H26">
        <f t="shared" si="0"/>
        <v>1</v>
      </c>
    </row>
    <row r="27" spans="1:8">
      <c r="A27" s="13">
        <v>454</v>
      </c>
      <c r="B27" s="12" t="s">
        <v>165</v>
      </c>
      <c r="C27" t="s">
        <v>125</v>
      </c>
      <c r="D27" t="s">
        <v>142</v>
      </c>
      <c r="G27">
        <v>1</v>
      </c>
      <c r="H27">
        <f t="shared" si="0"/>
        <v>1</v>
      </c>
    </row>
    <row r="28" spans="1:8">
      <c r="A28" s="13">
        <v>455</v>
      </c>
      <c r="B28" s="12" t="s">
        <v>166</v>
      </c>
      <c r="C28" t="s">
        <v>149</v>
      </c>
      <c r="D28" t="s">
        <v>154</v>
      </c>
      <c r="F28">
        <v>1</v>
      </c>
      <c r="H28">
        <f t="shared" si="0"/>
        <v>1</v>
      </c>
    </row>
    <row r="29" spans="1:8">
      <c r="A29" s="13">
        <v>457</v>
      </c>
      <c r="B29" s="12" t="s">
        <v>150</v>
      </c>
      <c r="C29" t="s">
        <v>151</v>
      </c>
      <c r="D29" t="s">
        <v>142</v>
      </c>
      <c r="G29">
        <v>1</v>
      </c>
      <c r="H29">
        <f t="shared" si="0"/>
        <v>1</v>
      </c>
    </row>
    <row r="30" spans="1:8">
      <c r="A30" s="13">
        <v>458</v>
      </c>
      <c r="B30" s="12" t="s">
        <v>152</v>
      </c>
      <c r="C30" t="s">
        <v>153</v>
      </c>
      <c r="D30" t="s">
        <v>142</v>
      </c>
      <c r="G30">
        <v>1</v>
      </c>
      <c r="H30">
        <f t="shared" si="0"/>
        <v>1</v>
      </c>
    </row>
    <row r="31" spans="1:8">
      <c r="A31" s="13">
        <v>478</v>
      </c>
      <c r="B31" s="12" t="s">
        <v>167</v>
      </c>
      <c r="C31" t="s">
        <v>138</v>
      </c>
      <c r="D31" t="s">
        <v>144</v>
      </c>
      <c r="E31">
        <v>1</v>
      </c>
      <c r="H31">
        <f t="shared" si="0"/>
        <v>1</v>
      </c>
    </row>
    <row r="32" spans="1:8">
      <c r="A32" s="13">
        <v>480</v>
      </c>
      <c r="B32" s="12" t="s">
        <v>236</v>
      </c>
      <c r="C32" t="s">
        <v>141</v>
      </c>
      <c r="D32" t="s">
        <v>144</v>
      </c>
      <c r="E32">
        <v>1</v>
      </c>
      <c r="H32">
        <f t="shared" si="0"/>
        <v>1</v>
      </c>
    </row>
    <row r="33" spans="1:8">
      <c r="A33" s="13">
        <v>484</v>
      </c>
      <c r="B33" s="12" t="s">
        <v>161</v>
      </c>
      <c r="C33" t="s">
        <v>151</v>
      </c>
      <c r="D33" t="s">
        <v>142</v>
      </c>
      <c r="G33">
        <v>1</v>
      </c>
      <c r="H33">
        <f t="shared" si="0"/>
        <v>1</v>
      </c>
    </row>
    <row r="34" spans="1:8" ht="15" customHeight="1">
      <c r="A34" s="13" t="s">
        <v>101</v>
      </c>
      <c r="B34" s="12"/>
      <c r="C34" t="s">
        <v>131</v>
      </c>
      <c r="D34" t="s">
        <v>142</v>
      </c>
      <c r="G34">
        <v>1</v>
      </c>
      <c r="H34">
        <f t="shared" si="0"/>
        <v>1</v>
      </c>
    </row>
    <row r="35" spans="1:8" ht="15.75" customHeight="1">
      <c r="A35" s="13">
        <v>493</v>
      </c>
      <c r="B35" s="12" t="str">
        <f>'Problem issues'!E9</f>
        <v>Proposed excessive charges on Gauteng freeway  systems</v>
      </c>
      <c r="C35" t="s">
        <v>130</v>
      </c>
      <c r="D35" t="s">
        <v>144</v>
      </c>
      <c r="E35">
        <v>1</v>
      </c>
      <c r="H35">
        <f t="shared" si="0"/>
        <v>1</v>
      </c>
    </row>
    <row r="36" spans="1:8">
      <c r="A36" s="13">
        <v>499</v>
      </c>
      <c r="B36" s="12" t="s">
        <v>160</v>
      </c>
      <c r="C36" t="s">
        <v>136</v>
      </c>
      <c r="D36" t="s">
        <v>142</v>
      </c>
      <c r="G36">
        <v>1</v>
      </c>
      <c r="H36">
        <f t="shared" si="0"/>
        <v>1</v>
      </c>
    </row>
    <row r="37" spans="1:8" ht="15.75" customHeight="1">
      <c r="A37" s="13">
        <v>500</v>
      </c>
      <c r="B37" s="12" t="str">
        <f>'Problem issues'!E10</f>
        <v>Tanzania is weighing empty trucks</v>
      </c>
      <c r="C37" t="s">
        <v>125</v>
      </c>
      <c r="D37" t="s">
        <v>144</v>
      </c>
      <c r="E37">
        <v>1</v>
      </c>
      <c r="H37">
        <f t="shared" si="0"/>
        <v>1</v>
      </c>
    </row>
    <row r="38" spans="1:8">
      <c r="A38" s="13">
        <v>508</v>
      </c>
      <c r="B38" s="12" t="s">
        <v>155</v>
      </c>
      <c r="C38" t="s">
        <v>125</v>
      </c>
      <c r="D38" t="s">
        <v>154</v>
      </c>
      <c r="F38">
        <v>1</v>
      </c>
      <c r="H38">
        <f t="shared" si="0"/>
        <v>1</v>
      </c>
    </row>
    <row r="39" spans="1:8">
      <c r="A39" s="13">
        <v>512</v>
      </c>
      <c r="B39" s="12" t="str">
        <f>'Resolved NTBs'!E8</f>
        <v>Tanzania only allows 17.5 m artic</v>
      </c>
      <c r="C39" t="s">
        <v>125</v>
      </c>
      <c r="D39" t="s">
        <v>154</v>
      </c>
      <c r="F39">
        <v>1</v>
      </c>
      <c r="H39">
        <f t="shared" si="0"/>
        <v>1</v>
      </c>
    </row>
    <row r="40" spans="1:8">
      <c r="A40" s="13">
        <v>513</v>
      </c>
      <c r="B40" s="12" t="s">
        <v>159</v>
      </c>
      <c r="C40" t="s">
        <v>141</v>
      </c>
      <c r="D40" t="s">
        <v>142</v>
      </c>
      <c r="G40">
        <v>1</v>
      </c>
      <c r="H40">
        <f t="shared" si="0"/>
        <v>1</v>
      </c>
    </row>
    <row r="41" spans="1:8">
      <c r="A41" s="13">
        <v>514</v>
      </c>
      <c r="B41" s="12" t="str">
        <f>'Resolved NTBs'!E9</f>
        <v xml:space="preserve">ZAMESCO - Parking charges at Nakonde       $24 per day                         </v>
      </c>
      <c r="C41" t="s">
        <v>141</v>
      </c>
      <c r="D41" t="s">
        <v>154</v>
      </c>
      <c r="F41">
        <v>1</v>
      </c>
      <c r="H41">
        <f t="shared" si="0"/>
        <v>1</v>
      </c>
    </row>
    <row r="42" spans="1:8" ht="15.75" customHeight="1">
      <c r="A42" s="13">
        <v>515</v>
      </c>
      <c r="B42" s="12" t="str">
        <f>'Problem issues'!E11</f>
        <v>Siavonga municipality charging transporters</v>
      </c>
      <c r="C42" t="s">
        <v>141</v>
      </c>
      <c r="D42" t="s">
        <v>144</v>
      </c>
      <c r="E42">
        <v>1</v>
      </c>
      <c r="H42">
        <f t="shared" si="0"/>
        <v>1</v>
      </c>
    </row>
    <row r="43" spans="1:8">
      <c r="A43" s="13">
        <v>517</v>
      </c>
      <c r="B43" s="12" t="s">
        <v>156</v>
      </c>
      <c r="C43" t="s">
        <v>133</v>
      </c>
      <c r="D43" t="s">
        <v>142</v>
      </c>
      <c r="G43">
        <v>1</v>
      </c>
      <c r="H43">
        <f t="shared" si="0"/>
        <v>1</v>
      </c>
    </row>
    <row r="44" spans="1:8" ht="30">
      <c r="A44" s="13">
        <v>518</v>
      </c>
      <c r="B44" s="12" t="str">
        <f>'Problem issues'!E12</f>
        <v>CBRTA in SA fining transporters for not having a through-permit from Durban to DRC</v>
      </c>
      <c r="C44" t="s">
        <v>130</v>
      </c>
      <c r="D44" t="s">
        <v>144</v>
      </c>
      <c r="E44">
        <v>1</v>
      </c>
      <c r="H44">
        <f t="shared" si="0"/>
        <v>1</v>
      </c>
    </row>
    <row r="45" spans="1:8">
      <c r="A45" s="13">
        <v>523</v>
      </c>
      <c r="B45" s="12" t="s">
        <v>158</v>
      </c>
      <c r="C45" t="s">
        <v>133</v>
      </c>
      <c r="D45" t="s">
        <v>154</v>
      </c>
      <c r="F45">
        <v>1</v>
      </c>
      <c r="H45">
        <f t="shared" si="0"/>
        <v>1</v>
      </c>
    </row>
    <row r="46" spans="1:8" ht="30">
      <c r="A46" s="13">
        <v>524</v>
      </c>
      <c r="B46" s="12" t="str">
        <f>'Resolved NTBs'!E11</f>
        <v>Zimbabwe enforcing vehicle equipment regulations such as tare and gross plates</v>
      </c>
      <c r="C46" t="s">
        <v>151</v>
      </c>
      <c r="D46" t="s">
        <v>144</v>
      </c>
      <c r="F46">
        <v>1</v>
      </c>
      <c r="H46">
        <f t="shared" si="0"/>
        <v>1</v>
      </c>
    </row>
    <row r="47" spans="1:8" ht="30">
      <c r="A47" s="13">
        <v>525</v>
      </c>
      <c r="B47" s="12" t="str">
        <f>'Resolved NTBs'!E12</f>
        <v>Transporters of dangerous goods are required to purchase a licence in Zambia</v>
      </c>
      <c r="C47" t="s">
        <v>141</v>
      </c>
      <c r="D47" t="s">
        <v>144</v>
      </c>
      <c r="G47">
        <v>1</v>
      </c>
      <c r="H47">
        <f t="shared" si="0"/>
        <v>1</v>
      </c>
    </row>
    <row r="48" spans="1:8" ht="30">
      <c r="A48" s="13">
        <v>526</v>
      </c>
      <c r="B48" s="12" t="str">
        <f>'Problem issues'!E13</f>
        <v>Ministry of Agriculture Zambia requiring export permit for each truck, and limited to 30 tons</v>
      </c>
      <c r="C48" t="s">
        <v>141</v>
      </c>
      <c r="D48" t="s">
        <v>144</v>
      </c>
      <c r="E48">
        <v>1</v>
      </c>
      <c r="H48">
        <f t="shared" si="0"/>
        <v>1</v>
      </c>
    </row>
    <row r="49" spans="1:8" ht="30">
      <c r="A49" s="13">
        <v>528</v>
      </c>
      <c r="B49" s="12" t="str">
        <f>'Problem issues'!E14</f>
        <v>Zimbabwe Port Health at Nyamapanda is to charge for health inspections</v>
      </c>
      <c r="C49" t="s">
        <v>151</v>
      </c>
      <c r="D49" t="s">
        <v>144</v>
      </c>
      <c r="E49">
        <v>1</v>
      </c>
      <c r="H49">
        <f t="shared" si="0"/>
        <v>1</v>
      </c>
    </row>
    <row r="50" spans="1:8" ht="30">
      <c r="A50" s="13">
        <v>530</v>
      </c>
      <c r="B50" s="12" t="str">
        <f>'Problem issues'!E15</f>
        <v>Zambia is requiring all foreign tankers operating in Zambia to comply with its Standards</v>
      </c>
      <c r="C50" t="s">
        <v>141</v>
      </c>
      <c r="D50" t="s">
        <v>144</v>
      </c>
      <c r="E50">
        <v>1</v>
      </c>
      <c r="H50">
        <f t="shared" si="0"/>
        <v>1</v>
      </c>
    </row>
    <row r="51" spans="1:8" ht="30">
      <c r="A51" s="13">
        <v>531</v>
      </c>
      <c r="B51" s="12" t="str">
        <f>'Problem issues'!E16</f>
        <v>Chobe municipality in Botswana is requiring foreign transporters to purchase a permit</v>
      </c>
      <c r="C51" t="s">
        <v>153</v>
      </c>
      <c r="D51" t="s">
        <v>144</v>
      </c>
      <c r="E51">
        <v>1</v>
      </c>
      <c r="H51">
        <f t="shared" si="0"/>
        <v>1</v>
      </c>
    </row>
    <row r="52" spans="1:8">
      <c r="A52" s="13">
        <v>532</v>
      </c>
      <c r="B52" s="12" t="s">
        <v>157</v>
      </c>
      <c r="C52" t="s">
        <v>138</v>
      </c>
      <c r="D52" t="s">
        <v>154</v>
      </c>
      <c r="F52">
        <v>1</v>
      </c>
      <c r="H52">
        <f t="shared" si="0"/>
        <v>1</v>
      </c>
    </row>
    <row r="53" spans="1:8" ht="30">
      <c r="A53" s="13">
        <v>533</v>
      </c>
      <c r="B53" s="12" t="str">
        <f>'Problem issues'!E17</f>
        <v>ZIMRA Vic Falls requiring SA trailers being imported into Zambia, to be loaded on other trailers</v>
      </c>
      <c r="C53" t="s">
        <v>151</v>
      </c>
      <c r="D53" t="s">
        <v>144</v>
      </c>
      <c r="E53">
        <v>1</v>
      </c>
      <c r="H53">
        <f t="shared" si="0"/>
        <v>1</v>
      </c>
    </row>
    <row r="54" spans="1:8" ht="30">
      <c r="A54" s="13">
        <v>534</v>
      </c>
      <c r="B54" s="12" t="str">
        <f>'Resolved NTBs'!E14</f>
        <v>Mozambique officials at Machipanda border discharged 4 fire extinguishers</v>
      </c>
      <c r="C54" t="s">
        <v>138</v>
      </c>
      <c r="D54" t="s">
        <v>144</v>
      </c>
      <c r="F54">
        <v>1</v>
      </c>
      <c r="H54">
        <f t="shared" si="0"/>
        <v>1</v>
      </c>
    </row>
    <row r="55" spans="1:8" ht="30">
      <c r="A55" s="13">
        <v>535</v>
      </c>
      <c r="B55" s="12" t="str">
        <f>'Problem issues'!E18</f>
        <v>SA CBRTA is requiring two cross-border permits to take one load from SA to Namibia</v>
      </c>
      <c r="C55" t="s">
        <v>130</v>
      </c>
      <c r="D55" t="s">
        <v>144</v>
      </c>
      <c r="E55">
        <v>1</v>
      </c>
      <c r="H55">
        <f t="shared" si="0"/>
        <v>1</v>
      </c>
    </row>
    <row r="56" spans="1:8" ht="30">
      <c r="A56" s="13">
        <v>548</v>
      </c>
      <c r="B56" s="12" t="str">
        <f>'Resolved NTBs'!E15</f>
        <v>Botswana Vet. Services requires permit purchased from Gabs and original carried on truck</v>
      </c>
      <c r="C56" t="s">
        <v>153</v>
      </c>
      <c r="D56" t="s">
        <v>154</v>
      </c>
      <c r="F56">
        <v>1</v>
      </c>
      <c r="H56">
        <f t="shared" si="0"/>
        <v>1</v>
      </c>
    </row>
    <row r="57" spans="1:8" ht="30">
      <c r="A57" s="13">
        <v>549</v>
      </c>
      <c r="B57" s="12" t="str">
        <f>'Resolved NTBs'!E16</f>
        <v>Matola council is requiring transporters to purchase a permit at a cost of approx. US$80 per trip</v>
      </c>
      <c r="C57" t="s">
        <v>138</v>
      </c>
      <c r="D57" t="s">
        <v>144</v>
      </c>
      <c r="F57">
        <v>1</v>
      </c>
      <c r="H57">
        <f t="shared" si="0"/>
        <v>1</v>
      </c>
    </row>
    <row r="58" spans="1:8" ht="15" customHeight="1">
      <c r="A58" s="13">
        <v>551</v>
      </c>
      <c r="B58" s="12" t="str">
        <f>'Problem issues'!E19</f>
        <v>Zimbabwe is levying a toll fee for the Victoria Falls bridge</v>
      </c>
      <c r="C58" t="s">
        <v>151</v>
      </c>
      <c r="D58" t="s">
        <v>144</v>
      </c>
      <c r="E58">
        <v>1</v>
      </c>
      <c r="H58">
        <f t="shared" si="0"/>
        <v>1</v>
      </c>
    </row>
    <row r="59" spans="1:8" ht="30">
      <c r="A59" s="13">
        <v>553</v>
      </c>
      <c r="B59" s="12" t="str">
        <f>'Resolved NTBs'!E17</f>
        <v>ZAMESCO is forcing transporters to park in their yard at a cost of US$36 per day</v>
      </c>
      <c r="C59" t="s">
        <v>141</v>
      </c>
      <c r="D59" t="s">
        <v>142</v>
      </c>
      <c r="F59">
        <v>1</v>
      </c>
      <c r="H59">
        <f t="shared" si="0"/>
        <v>1</v>
      </c>
    </row>
    <row r="60" spans="1:8" ht="30">
      <c r="A60" s="13">
        <v>561</v>
      </c>
      <c r="B60" s="12" t="str">
        <f>'Problem issues'!E20</f>
        <v>Loads of copper from the North, are being hijacked in the Gauteng area</v>
      </c>
      <c r="C60" t="s">
        <v>130</v>
      </c>
      <c r="D60" t="s">
        <v>144</v>
      </c>
      <c r="E60">
        <v>1</v>
      </c>
      <c r="H60">
        <f t="shared" si="0"/>
        <v>1</v>
      </c>
    </row>
    <row r="61" spans="1:8" ht="30">
      <c r="A61" s="13">
        <v>562</v>
      </c>
      <c r="B61" s="12" t="str">
        <f>'Problem issues'!E21</f>
        <v>Kenya National Highway Authority (KENHA) is enforcing axle load limits instead of GCM limit</v>
      </c>
      <c r="C61" t="s">
        <v>149</v>
      </c>
      <c r="D61" t="s">
        <v>144</v>
      </c>
      <c r="E61">
        <v>1</v>
      </c>
      <c r="H61">
        <f t="shared" si="0"/>
        <v>1</v>
      </c>
    </row>
    <row r="62" spans="1:8" ht="30">
      <c r="A62" s="13">
        <v>563</v>
      </c>
      <c r="B62" s="12" t="str">
        <f>'Resolved NTBs'!E18</f>
        <v>Zim authorities harassing transporter because tail lights were not in the right position</v>
      </c>
      <c r="C62" t="s">
        <v>151</v>
      </c>
      <c r="D62" t="s">
        <v>154</v>
      </c>
      <c r="F62">
        <v>1</v>
      </c>
      <c r="H62">
        <f t="shared" si="0"/>
        <v>1</v>
      </c>
    </row>
    <row r="63" spans="1:8" ht="30">
      <c r="A63" s="13">
        <v>565</v>
      </c>
      <c r="B63" s="12" t="str">
        <f>'Problem issues'!E22</f>
        <v>Zambia has ruc for each town in Copperbelt.  Transporters have to get for each one separately</v>
      </c>
      <c r="C63" t="s">
        <v>141</v>
      </c>
      <c r="D63" t="s">
        <v>144</v>
      </c>
      <c r="E63">
        <v>1</v>
      </c>
      <c r="H63">
        <f t="shared" si="0"/>
        <v>1</v>
      </c>
    </row>
    <row r="64" spans="1:8">
      <c r="A64" s="13">
        <v>566</v>
      </c>
      <c r="B64" t="str">
        <f>'Problem issues'!E23</f>
        <v>Botswana traffic enforcing 2.5m width and 4.1 m height</v>
      </c>
      <c r="C64" t="s">
        <v>153</v>
      </c>
      <c r="D64" t="s">
        <v>144</v>
      </c>
      <c r="E64">
        <v>1</v>
      </c>
      <c r="H64">
        <f t="shared" si="0"/>
        <v>1</v>
      </c>
    </row>
    <row r="65" spans="1:8">
      <c r="A65" s="13">
        <v>575</v>
      </c>
      <c r="B65" t="s">
        <v>170</v>
      </c>
      <c r="C65" t="s">
        <v>151</v>
      </c>
      <c r="D65" t="s">
        <v>144</v>
      </c>
      <c r="E65">
        <v>1</v>
      </c>
      <c r="H65">
        <f t="shared" si="0"/>
        <v>1</v>
      </c>
    </row>
    <row r="66" spans="1:8">
      <c r="A66" s="13">
        <v>576</v>
      </c>
      <c r="B66" t="s">
        <v>172</v>
      </c>
      <c r="C66" t="s">
        <v>130</v>
      </c>
      <c r="D66" t="s">
        <v>144</v>
      </c>
      <c r="E66">
        <v>1</v>
      </c>
      <c r="H66">
        <f t="shared" si="0"/>
        <v>1</v>
      </c>
    </row>
    <row r="67" spans="1:8">
      <c r="A67" s="13">
        <v>580</v>
      </c>
      <c r="B67" t="s">
        <v>237</v>
      </c>
      <c r="C67" t="s">
        <v>147</v>
      </c>
      <c r="D67" t="s">
        <v>144</v>
      </c>
      <c r="E67">
        <v>1</v>
      </c>
      <c r="H67">
        <f t="shared" si="0"/>
        <v>1</v>
      </c>
    </row>
    <row r="68" spans="1:8">
      <c r="A68" s="13">
        <v>590</v>
      </c>
      <c r="B68" t="s">
        <v>261</v>
      </c>
      <c r="C68" t="s">
        <v>138</v>
      </c>
      <c r="D68" t="s">
        <v>353</v>
      </c>
      <c r="F68">
        <v>1</v>
      </c>
      <c r="H68">
        <f t="shared" si="0"/>
        <v>1</v>
      </c>
    </row>
    <row r="69" spans="1:8">
      <c r="A69" s="13">
        <v>600</v>
      </c>
      <c r="B69" t="s">
        <v>272</v>
      </c>
      <c r="C69" t="s">
        <v>130</v>
      </c>
      <c r="D69" t="s">
        <v>144</v>
      </c>
      <c r="E69">
        <v>1</v>
      </c>
      <c r="H69">
        <f t="shared" si="0"/>
        <v>1</v>
      </c>
    </row>
    <row r="70" spans="1:8">
      <c r="A70" s="13">
        <v>604</v>
      </c>
      <c r="B70" t="s">
        <v>283</v>
      </c>
      <c r="C70" t="s">
        <v>284</v>
      </c>
      <c r="D70" t="s">
        <v>144</v>
      </c>
      <c r="E70">
        <v>1</v>
      </c>
      <c r="H70">
        <f t="shared" si="0"/>
        <v>1</v>
      </c>
    </row>
    <row r="71" spans="1:8">
      <c r="A71" s="13">
        <v>605</v>
      </c>
      <c r="B71" t="s">
        <v>294</v>
      </c>
      <c r="C71" t="s">
        <v>133</v>
      </c>
      <c r="D71" t="s">
        <v>144</v>
      </c>
      <c r="E71">
        <v>1</v>
      </c>
      <c r="H71">
        <f t="shared" si="0"/>
        <v>1</v>
      </c>
    </row>
    <row r="72" spans="1:8">
      <c r="A72" s="13">
        <v>606</v>
      </c>
      <c r="B72" t="s">
        <v>295</v>
      </c>
      <c r="C72" t="s">
        <v>138</v>
      </c>
      <c r="D72" t="s">
        <v>144</v>
      </c>
      <c r="E72">
        <v>1</v>
      </c>
      <c r="H72">
        <f t="shared" si="0"/>
        <v>1</v>
      </c>
    </row>
    <row r="73" spans="1:8">
      <c r="A73" s="13">
        <v>608</v>
      </c>
      <c r="B73" t="s">
        <v>298</v>
      </c>
      <c r="C73" t="s">
        <v>141</v>
      </c>
      <c r="D73" t="s">
        <v>144</v>
      </c>
      <c r="E73">
        <v>1</v>
      </c>
      <c r="H73">
        <f t="shared" si="0"/>
        <v>1</v>
      </c>
    </row>
    <row r="74" spans="1:8">
      <c r="A74" s="13">
        <v>609</v>
      </c>
      <c r="B74" t="s">
        <v>304</v>
      </c>
      <c r="C74" t="s">
        <v>153</v>
      </c>
      <c r="D74" t="s">
        <v>144</v>
      </c>
      <c r="E74">
        <v>1</v>
      </c>
      <c r="H74">
        <f t="shared" si="0"/>
        <v>1</v>
      </c>
    </row>
    <row r="75" spans="1:8">
      <c r="A75" s="13">
        <v>614</v>
      </c>
      <c r="B75" t="s">
        <v>328</v>
      </c>
      <c r="C75" t="s">
        <v>138</v>
      </c>
      <c r="D75" t="s">
        <v>144</v>
      </c>
      <c r="E75">
        <v>1</v>
      </c>
      <c r="H75">
        <f t="shared" si="0"/>
        <v>1</v>
      </c>
    </row>
    <row r="76" spans="1:8">
      <c r="A76" s="13">
        <v>618</v>
      </c>
      <c r="B76" t="s">
        <v>317</v>
      </c>
      <c r="C76" t="s">
        <v>141</v>
      </c>
      <c r="D76" t="s">
        <v>144</v>
      </c>
      <c r="E76">
        <v>1</v>
      </c>
      <c r="H76">
        <f t="shared" si="0"/>
        <v>1</v>
      </c>
    </row>
    <row r="77" spans="1:8">
      <c r="A77" s="13">
        <v>619</v>
      </c>
      <c r="B77" t="s">
        <v>327</v>
      </c>
      <c r="C77" t="s">
        <v>138</v>
      </c>
      <c r="D77" t="s">
        <v>144</v>
      </c>
      <c r="E77">
        <v>1</v>
      </c>
      <c r="H77">
        <f t="shared" si="0"/>
        <v>1</v>
      </c>
    </row>
    <row r="78" spans="1:8">
      <c r="A78" s="13">
        <v>621</v>
      </c>
      <c r="B78" t="s">
        <v>339</v>
      </c>
      <c r="C78" t="s">
        <v>125</v>
      </c>
      <c r="D78" t="s">
        <v>144</v>
      </c>
      <c r="E78">
        <v>1</v>
      </c>
      <c r="H78">
        <f t="shared" si="0"/>
        <v>1</v>
      </c>
    </row>
    <row r="79" spans="1:8">
      <c r="A79" s="13">
        <v>622</v>
      </c>
      <c r="B79" t="s">
        <v>343</v>
      </c>
      <c r="C79" t="s">
        <v>141</v>
      </c>
      <c r="D79" t="s">
        <v>154</v>
      </c>
      <c r="F79">
        <v>1</v>
      </c>
      <c r="H79">
        <f t="shared" si="0"/>
        <v>1</v>
      </c>
    </row>
    <row r="80" spans="1:8">
      <c r="A80" s="13">
        <v>623</v>
      </c>
      <c r="B80" t="s">
        <v>345</v>
      </c>
      <c r="C80" t="s">
        <v>133</v>
      </c>
      <c r="D80" t="s">
        <v>154</v>
      </c>
      <c r="F80">
        <v>1</v>
      </c>
      <c r="H80">
        <f t="shared" si="0"/>
        <v>1</v>
      </c>
    </row>
    <row r="81" spans="1:8">
      <c r="A81" s="13">
        <v>624</v>
      </c>
      <c r="B81" t="s">
        <v>351</v>
      </c>
      <c r="C81" t="s">
        <v>151</v>
      </c>
      <c r="D81" t="s">
        <v>144</v>
      </c>
      <c r="E81">
        <v>1</v>
      </c>
      <c r="H81">
        <f t="shared" si="0"/>
        <v>1</v>
      </c>
    </row>
    <row r="83" spans="1:8">
      <c r="B83" t="s">
        <v>265</v>
      </c>
      <c r="E83">
        <f>SUM(E18:E82)</f>
        <v>33</v>
      </c>
      <c r="F83">
        <f t="shared" ref="F83:G83" si="1">SUM(F18:F82)</f>
        <v>18</v>
      </c>
      <c r="G83">
        <f t="shared" si="1"/>
        <v>13</v>
      </c>
      <c r="H83">
        <f>SUM(H18:H82)</f>
        <v>64</v>
      </c>
    </row>
    <row r="84" spans="1:8">
      <c r="B84" t="s">
        <v>282</v>
      </c>
      <c r="H84" s="25">
        <f>(F83 + G83)/H83</f>
        <v>0.484375</v>
      </c>
    </row>
  </sheetData>
  <printOptions gridLines="1"/>
  <pageMargins left="0.23622047244094491" right="0.23622047244094491"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dimension ref="A1:AA40"/>
  <sheetViews>
    <sheetView zoomScale="75" zoomScaleNormal="75" workbookViewId="0">
      <pane xSplit="5" ySplit="4" topLeftCell="T29" activePane="bottomRight" state="frozen"/>
      <selection pane="topRight" activeCell="F1" sqref="F1"/>
      <selection pane="bottomLeft" activeCell="A5" sqref="A5"/>
      <selection pane="bottomRight" activeCell="E38" sqref="E38"/>
    </sheetView>
  </sheetViews>
  <sheetFormatPr defaultRowHeight="90" customHeight="1"/>
  <cols>
    <col min="1" max="1" width="9" style="4" customWidth="1"/>
    <col min="2" max="2" width="12.28515625" style="5" customWidth="1"/>
    <col min="3" max="3" width="20.28515625" style="4" customWidth="1"/>
    <col min="4" max="4" width="26" style="61" customWidth="1"/>
    <col min="5" max="5" width="40" style="4" customWidth="1"/>
    <col min="6" max="6" width="12.140625" style="6" customWidth="1"/>
    <col min="7" max="7" width="20.7109375" style="4" customWidth="1"/>
    <col min="8" max="8" width="12.140625" style="4" customWidth="1"/>
    <col min="9" max="9" width="25.7109375" style="4" customWidth="1"/>
    <col min="10" max="10" width="12.140625" style="3" customWidth="1"/>
    <col min="11" max="11" width="25.7109375" style="4" customWidth="1"/>
    <col min="12" max="12" width="12.140625" style="3" customWidth="1"/>
    <col min="13" max="13" width="25.7109375" style="4" customWidth="1"/>
    <col min="14" max="14" width="12.140625" style="3" customWidth="1"/>
    <col min="15" max="15" width="25.7109375" style="4" customWidth="1"/>
    <col min="16" max="16" width="12.140625" style="3" customWidth="1"/>
    <col min="17" max="17" width="25.7109375" style="4" customWidth="1"/>
    <col min="18" max="18" width="12.140625" style="9" customWidth="1"/>
    <col min="19" max="19" width="25.7109375" style="4" customWidth="1"/>
    <col min="20" max="20" width="12.140625" style="9" customWidth="1"/>
    <col min="21" max="21" width="25.7109375" style="44" customWidth="1"/>
    <col min="22" max="22" width="12.140625" style="9" customWidth="1"/>
    <col min="23" max="23" width="25.7109375" style="48" customWidth="1"/>
    <col min="24" max="24" width="12.140625" style="9" customWidth="1"/>
    <col min="25" max="25" width="25.7109375" style="50" customWidth="1"/>
    <col min="26" max="26" width="12.140625" style="9" customWidth="1"/>
    <col min="27" max="27" width="25.7109375" style="50" customWidth="1"/>
    <col min="28" max="16384" width="9.140625" style="4"/>
  </cols>
  <sheetData>
    <row r="1" spans="1:27" ht="34.5" customHeight="1">
      <c r="B1" s="66" t="s">
        <v>26</v>
      </c>
      <c r="C1" s="67"/>
      <c r="D1" s="67"/>
      <c r="E1" s="67"/>
      <c r="F1" s="2"/>
      <c r="G1" s="1"/>
      <c r="H1" s="1"/>
      <c r="I1" s="1"/>
    </row>
    <row r="2" spans="1:27" ht="40.5" customHeight="1">
      <c r="E2" s="65" t="s">
        <v>356</v>
      </c>
      <c r="N2" s="68" t="s">
        <v>287</v>
      </c>
      <c r="O2" s="68"/>
      <c r="P2" s="69" t="s">
        <v>196</v>
      </c>
      <c r="Q2" s="68"/>
    </row>
    <row r="3" spans="1:27" s="7" customFormat="1" ht="41.25" customHeight="1">
      <c r="A3" s="7" t="s">
        <v>8</v>
      </c>
      <c r="B3" s="5" t="s">
        <v>0</v>
      </c>
      <c r="C3" s="7" t="s">
        <v>1</v>
      </c>
      <c r="D3" s="62" t="s">
        <v>3</v>
      </c>
      <c r="E3" s="7" t="s">
        <v>2</v>
      </c>
      <c r="F3" s="5" t="s">
        <v>4</v>
      </c>
      <c r="G3" s="7" t="s">
        <v>13</v>
      </c>
      <c r="H3" s="7" t="s">
        <v>4</v>
      </c>
      <c r="I3" s="7" t="s">
        <v>13</v>
      </c>
      <c r="J3" s="7" t="s">
        <v>4</v>
      </c>
      <c r="K3" s="7" t="s">
        <v>13</v>
      </c>
      <c r="L3" s="7" t="s">
        <v>4</v>
      </c>
      <c r="M3" s="7" t="s">
        <v>13</v>
      </c>
      <c r="N3" s="7" t="s">
        <v>4</v>
      </c>
      <c r="O3" s="7" t="s">
        <v>13</v>
      </c>
      <c r="P3" s="7" t="s">
        <v>4</v>
      </c>
      <c r="Q3" s="7" t="s">
        <v>13</v>
      </c>
      <c r="R3" s="5" t="s">
        <v>4</v>
      </c>
      <c r="S3" s="7" t="s">
        <v>13</v>
      </c>
      <c r="T3" s="5" t="s">
        <v>4</v>
      </c>
      <c r="U3" s="45" t="s">
        <v>13</v>
      </c>
      <c r="V3" s="5" t="s">
        <v>4</v>
      </c>
      <c r="W3" s="49" t="s">
        <v>13</v>
      </c>
      <c r="X3" s="5" t="s">
        <v>4</v>
      </c>
      <c r="Y3" s="51" t="s">
        <v>13</v>
      </c>
      <c r="Z3" s="5" t="s">
        <v>4</v>
      </c>
      <c r="AA3" s="51" t="s">
        <v>13</v>
      </c>
    </row>
    <row r="4" spans="1:27" ht="12.75" customHeight="1"/>
    <row r="5" spans="1:27" ht="90" customHeight="1">
      <c r="A5" s="4">
        <v>423</v>
      </c>
      <c r="B5" s="6"/>
      <c r="E5" s="4" t="s">
        <v>109</v>
      </c>
      <c r="G5" s="4" t="s">
        <v>110</v>
      </c>
      <c r="H5" s="6"/>
      <c r="J5" s="9"/>
      <c r="P5" s="9">
        <v>41387</v>
      </c>
      <c r="Q5" s="21" t="s">
        <v>257</v>
      </c>
    </row>
    <row r="6" spans="1:27" ht="90" customHeight="1">
      <c r="A6" s="4">
        <v>425</v>
      </c>
      <c r="B6" s="6">
        <v>40807</v>
      </c>
      <c r="E6" s="4" t="s">
        <v>108</v>
      </c>
      <c r="H6" s="6"/>
      <c r="J6" s="9">
        <v>41374</v>
      </c>
      <c r="K6" s="4" t="s">
        <v>176</v>
      </c>
      <c r="N6" s="9" t="s">
        <v>256</v>
      </c>
      <c r="O6" s="21" t="s">
        <v>255</v>
      </c>
      <c r="P6" s="9">
        <v>41387</v>
      </c>
      <c r="Q6" s="16" t="s">
        <v>199</v>
      </c>
    </row>
    <row r="7" spans="1:27" ht="90" customHeight="1">
      <c r="A7" s="4">
        <v>478</v>
      </c>
      <c r="B7" s="6">
        <v>40906</v>
      </c>
      <c r="C7" s="4" t="s">
        <v>10</v>
      </c>
      <c r="D7" s="8" t="s">
        <v>11</v>
      </c>
      <c r="E7" s="21" t="s">
        <v>251</v>
      </c>
      <c r="F7" s="6">
        <v>41040</v>
      </c>
      <c r="G7" s="4" t="s">
        <v>19</v>
      </c>
      <c r="H7" s="6">
        <v>41038</v>
      </c>
      <c r="I7" s="4" t="s">
        <v>20</v>
      </c>
      <c r="J7" s="9">
        <v>41060</v>
      </c>
      <c r="K7" s="4" t="s">
        <v>103</v>
      </c>
      <c r="L7" s="9">
        <v>41243</v>
      </c>
      <c r="M7" s="20" t="s">
        <v>235</v>
      </c>
      <c r="N7" s="9">
        <v>41374</v>
      </c>
      <c r="O7" s="4" t="s">
        <v>178</v>
      </c>
      <c r="P7" s="9">
        <v>41387</v>
      </c>
      <c r="Q7" s="16" t="s">
        <v>204</v>
      </c>
    </row>
    <row r="8" spans="1:27" ht="90" customHeight="1">
      <c r="A8" s="4">
        <v>480</v>
      </c>
      <c r="B8" s="6"/>
      <c r="D8" s="8"/>
      <c r="E8" s="4" t="s">
        <v>102</v>
      </c>
      <c r="H8" s="6"/>
      <c r="L8" s="9"/>
      <c r="N8" s="9">
        <v>41374</v>
      </c>
      <c r="O8" s="4" t="s">
        <v>179</v>
      </c>
      <c r="P8" s="9">
        <v>41387</v>
      </c>
      <c r="Q8" s="16" t="s">
        <v>206</v>
      </c>
      <c r="T8" s="9">
        <v>41417</v>
      </c>
      <c r="U8" s="44" t="s">
        <v>311</v>
      </c>
    </row>
    <row r="9" spans="1:27" ht="90" customHeight="1">
      <c r="A9" s="4">
        <v>493</v>
      </c>
      <c r="B9" s="6">
        <v>41014</v>
      </c>
      <c r="C9" s="4" t="s">
        <v>21</v>
      </c>
      <c r="D9" s="8" t="s">
        <v>22</v>
      </c>
      <c r="E9" s="4" t="s">
        <v>37</v>
      </c>
      <c r="F9" s="6">
        <v>41072</v>
      </c>
      <c r="G9" s="4" t="s">
        <v>23</v>
      </c>
      <c r="H9" s="6">
        <v>41145</v>
      </c>
      <c r="I9" s="4" t="s">
        <v>44</v>
      </c>
      <c r="J9" s="9">
        <v>41150</v>
      </c>
      <c r="K9" s="4" t="s">
        <v>45</v>
      </c>
      <c r="L9" s="9">
        <v>41365</v>
      </c>
      <c r="M9" s="19" t="s">
        <v>232</v>
      </c>
      <c r="N9" s="9">
        <v>41380</v>
      </c>
      <c r="O9" s="21" t="s">
        <v>250</v>
      </c>
    </row>
    <row r="10" spans="1:27" ht="90" customHeight="1">
      <c r="A10" s="4">
        <v>500</v>
      </c>
      <c r="B10" s="6"/>
      <c r="D10" s="8"/>
      <c r="E10" s="4" t="s">
        <v>100</v>
      </c>
      <c r="H10" s="6"/>
      <c r="J10" s="9"/>
      <c r="O10" s="21" t="s">
        <v>249</v>
      </c>
      <c r="P10" s="9">
        <v>41387</v>
      </c>
      <c r="Q10" s="17" t="s">
        <v>200</v>
      </c>
    </row>
    <row r="11" spans="1:27" ht="90" customHeight="1">
      <c r="A11" s="4">
        <v>515</v>
      </c>
      <c r="B11" s="6">
        <v>41087</v>
      </c>
      <c r="C11" s="4" t="s">
        <v>61</v>
      </c>
      <c r="D11" s="8" t="s">
        <v>62</v>
      </c>
      <c r="E11" s="4" t="s">
        <v>63</v>
      </c>
      <c r="F11" s="6">
        <v>41088</v>
      </c>
      <c r="G11" s="4" t="s">
        <v>113</v>
      </c>
      <c r="H11" s="6">
        <v>41088</v>
      </c>
      <c r="I11" s="4" t="s">
        <v>64</v>
      </c>
      <c r="J11" s="9">
        <v>41170</v>
      </c>
      <c r="K11" s="4" t="s">
        <v>65</v>
      </c>
      <c r="L11" s="9">
        <v>41192</v>
      </c>
      <c r="M11" s="20" t="s">
        <v>235</v>
      </c>
      <c r="N11" s="9">
        <v>41243</v>
      </c>
      <c r="O11" s="20" t="s">
        <v>235</v>
      </c>
      <c r="P11" s="9">
        <v>41387</v>
      </c>
      <c r="Q11" s="16" t="s">
        <v>206</v>
      </c>
      <c r="R11" s="9">
        <v>41396</v>
      </c>
      <c r="S11" s="30" t="s">
        <v>266</v>
      </c>
      <c r="T11" s="9">
        <v>41417</v>
      </c>
      <c r="U11" s="44" t="s">
        <v>305</v>
      </c>
      <c r="X11" s="9">
        <v>41612</v>
      </c>
      <c r="Y11" s="52" t="s">
        <v>316</v>
      </c>
    </row>
    <row r="12" spans="1:27" ht="90" customHeight="1">
      <c r="A12" s="4">
        <v>518</v>
      </c>
      <c r="B12" s="6">
        <v>41099</v>
      </c>
      <c r="C12" s="4" t="s">
        <v>24</v>
      </c>
      <c r="D12" s="8" t="s">
        <v>38</v>
      </c>
      <c r="E12" s="4" t="s">
        <v>39</v>
      </c>
      <c r="F12" s="6">
        <v>41100</v>
      </c>
      <c r="G12" s="4" t="s">
        <v>112</v>
      </c>
      <c r="H12" s="6">
        <v>41143</v>
      </c>
      <c r="I12" s="4" t="s">
        <v>40</v>
      </c>
      <c r="J12" s="9">
        <v>41173</v>
      </c>
      <c r="K12" s="4" t="s">
        <v>71</v>
      </c>
      <c r="L12" s="9">
        <v>41243</v>
      </c>
      <c r="M12" s="4" t="s">
        <v>74</v>
      </c>
      <c r="N12" s="9">
        <v>41177</v>
      </c>
      <c r="O12" s="18" t="s">
        <v>208</v>
      </c>
      <c r="P12" s="9">
        <v>41393</v>
      </c>
      <c r="Q12" s="18" t="s">
        <v>207</v>
      </c>
    </row>
    <row r="13" spans="1:27" ht="90" customHeight="1">
      <c r="A13" s="4">
        <v>526</v>
      </c>
      <c r="B13" s="6">
        <v>41149</v>
      </c>
      <c r="C13" s="4" t="s">
        <v>41</v>
      </c>
      <c r="D13" s="8" t="s">
        <v>42</v>
      </c>
      <c r="E13" s="4" t="s">
        <v>43</v>
      </c>
      <c r="F13" s="6">
        <v>41149</v>
      </c>
      <c r="G13" s="4" t="s">
        <v>112</v>
      </c>
      <c r="H13" s="6">
        <v>41150</v>
      </c>
      <c r="I13" s="4" t="s">
        <v>60</v>
      </c>
      <c r="N13" s="9">
        <v>41374</v>
      </c>
      <c r="O13" s="18" t="s">
        <v>216</v>
      </c>
      <c r="P13" s="9">
        <v>41393</v>
      </c>
      <c r="Q13" s="18" t="s">
        <v>207</v>
      </c>
    </row>
    <row r="14" spans="1:27" ht="90" customHeight="1">
      <c r="A14" s="4">
        <v>528</v>
      </c>
      <c r="B14" s="6">
        <v>41165</v>
      </c>
      <c r="C14" s="4" t="s">
        <v>46</v>
      </c>
      <c r="D14" s="8" t="s">
        <v>47</v>
      </c>
      <c r="E14" s="4" t="s">
        <v>48</v>
      </c>
      <c r="F14" s="6">
        <v>41165</v>
      </c>
      <c r="G14" s="4" t="s">
        <v>112</v>
      </c>
      <c r="H14" s="6">
        <v>41184</v>
      </c>
      <c r="I14" s="4" t="s">
        <v>56</v>
      </c>
      <c r="J14" s="9">
        <v>41243</v>
      </c>
      <c r="K14" s="20" t="s">
        <v>235</v>
      </c>
      <c r="N14" s="9">
        <v>41166</v>
      </c>
      <c r="O14" s="21" t="s">
        <v>245</v>
      </c>
      <c r="P14" s="9">
        <v>41393</v>
      </c>
      <c r="Q14" s="18" t="s">
        <v>207</v>
      </c>
    </row>
    <row r="15" spans="1:27" ht="90" customHeight="1">
      <c r="A15" s="4">
        <v>530</v>
      </c>
      <c r="B15" s="6">
        <v>41165</v>
      </c>
      <c r="C15" s="4" t="s">
        <v>24</v>
      </c>
      <c r="D15" s="8" t="s">
        <v>25</v>
      </c>
      <c r="E15" s="4" t="s">
        <v>51</v>
      </c>
      <c r="F15" s="6">
        <v>41185</v>
      </c>
      <c r="G15" s="4" t="s">
        <v>112</v>
      </c>
      <c r="H15" s="10">
        <v>41191</v>
      </c>
      <c r="I15" s="4" t="s">
        <v>58</v>
      </c>
      <c r="J15" s="9">
        <v>41240</v>
      </c>
      <c r="K15" s="4" t="s">
        <v>70</v>
      </c>
      <c r="L15" s="9">
        <v>41227</v>
      </c>
      <c r="M15" s="18" t="s">
        <v>212</v>
      </c>
      <c r="N15" s="9">
        <v>41417</v>
      </c>
      <c r="O15" s="31" t="s">
        <v>269</v>
      </c>
      <c r="P15" s="9">
        <v>41393</v>
      </c>
      <c r="Q15" s="18" t="s">
        <v>217</v>
      </c>
      <c r="T15" s="9">
        <v>41611</v>
      </c>
      <c r="U15" s="46" t="s">
        <v>312</v>
      </c>
      <c r="V15" s="9">
        <v>41613</v>
      </c>
      <c r="W15" s="48" t="s">
        <v>314</v>
      </c>
      <c r="X15" s="9">
        <v>41605</v>
      </c>
      <c r="Y15" s="50" t="s">
        <v>315</v>
      </c>
    </row>
    <row r="16" spans="1:27" ht="90" customHeight="1">
      <c r="A16" s="4">
        <v>531</v>
      </c>
      <c r="B16" s="6">
        <v>41180</v>
      </c>
      <c r="C16" s="4" t="s">
        <v>52</v>
      </c>
      <c r="D16" s="8" t="s">
        <v>53</v>
      </c>
      <c r="E16" s="4" t="s">
        <v>54</v>
      </c>
      <c r="F16" s="6">
        <v>41185</v>
      </c>
      <c r="G16" s="4" t="s">
        <v>112</v>
      </c>
      <c r="H16" s="6">
        <v>41243</v>
      </c>
      <c r="I16" s="20" t="s">
        <v>235</v>
      </c>
      <c r="J16" s="9">
        <v>41186</v>
      </c>
      <c r="K16" s="4" t="s">
        <v>98</v>
      </c>
      <c r="N16" s="9">
        <v>41477</v>
      </c>
      <c r="O16" s="35" t="s">
        <v>277</v>
      </c>
      <c r="P16" s="9">
        <v>41387</v>
      </c>
      <c r="Q16" s="16" t="s">
        <v>205</v>
      </c>
      <c r="R16" s="9">
        <v>41388</v>
      </c>
      <c r="S16" s="22" t="s">
        <v>258</v>
      </c>
    </row>
    <row r="17" spans="1:27" ht="90" customHeight="1">
      <c r="A17" s="4">
        <v>533</v>
      </c>
      <c r="B17" s="6"/>
      <c r="D17" s="8"/>
      <c r="E17" s="4" t="s">
        <v>97</v>
      </c>
      <c r="H17" s="6"/>
      <c r="J17" s="9"/>
      <c r="N17" s="9">
        <v>41388</v>
      </c>
      <c r="O17" s="22" t="s">
        <v>260</v>
      </c>
      <c r="P17" s="9">
        <v>41393</v>
      </c>
      <c r="Q17" s="21" t="s">
        <v>244</v>
      </c>
    </row>
    <row r="18" spans="1:27" ht="90" customHeight="1">
      <c r="A18" s="4">
        <v>535</v>
      </c>
      <c r="B18" s="6">
        <v>41194</v>
      </c>
      <c r="C18" s="4" t="s">
        <v>67</v>
      </c>
      <c r="D18" s="8" t="s">
        <v>68</v>
      </c>
      <c r="E18" s="4" t="s">
        <v>69</v>
      </c>
      <c r="F18" s="6">
        <v>41194</v>
      </c>
      <c r="G18" s="4" t="s">
        <v>112</v>
      </c>
      <c r="H18" s="6">
        <v>41243</v>
      </c>
      <c r="I18" s="20" t="s">
        <v>235</v>
      </c>
      <c r="N18" s="9">
        <v>41249</v>
      </c>
      <c r="O18" s="21" t="s">
        <v>243</v>
      </c>
      <c r="P18" s="9">
        <v>41393</v>
      </c>
      <c r="Q18" s="18" t="s">
        <v>219</v>
      </c>
    </row>
    <row r="19" spans="1:27" ht="90" customHeight="1">
      <c r="A19" s="4">
        <v>551</v>
      </c>
      <c r="B19" s="6">
        <v>41243</v>
      </c>
      <c r="C19" s="4" t="s">
        <v>81</v>
      </c>
      <c r="D19" s="8" t="s">
        <v>25</v>
      </c>
      <c r="E19" s="4" t="s">
        <v>82</v>
      </c>
      <c r="H19" s="6">
        <v>41243</v>
      </c>
      <c r="I19" s="4" t="s">
        <v>86</v>
      </c>
      <c r="P19" s="9">
        <v>41393</v>
      </c>
      <c r="Q19" s="18" t="s">
        <v>222</v>
      </c>
    </row>
    <row r="20" spans="1:27" ht="90" customHeight="1">
      <c r="A20" s="4">
        <v>561</v>
      </c>
      <c r="B20" s="6">
        <v>41171</v>
      </c>
      <c r="C20" s="4" t="s">
        <v>24</v>
      </c>
      <c r="D20" s="8" t="s">
        <v>25</v>
      </c>
      <c r="E20" s="4" t="s">
        <v>50</v>
      </c>
      <c r="F20" s="6">
        <v>41185</v>
      </c>
      <c r="G20" s="4" t="s">
        <v>112</v>
      </c>
      <c r="H20" s="6">
        <v>41191</v>
      </c>
      <c r="I20" s="4" t="s">
        <v>57</v>
      </c>
      <c r="J20" s="9">
        <v>41206</v>
      </c>
      <c r="K20" s="4" t="s">
        <v>73</v>
      </c>
      <c r="L20" s="9">
        <v>41261</v>
      </c>
      <c r="M20" s="4" t="s">
        <v>87</v>
      </c>
      <c r="N20" s="9">
        <v>41465</v>
      </c>
      <c r="O20" s="33" t="s">
        <v>271</v>
      </c>
      <c r="P20" s="9">
        <v>41393</v>
      </c>
      <c r="Q20" s="18" t="s">
        <v>225</v>
      </c>
      <c r="R20" s="9">
        <v>41394</v>
      </c>
      <c r="S20" s="20" t="s">
        <v>234</v>
      </c>
    </row>
    <row r="21" spans="1:27" ht="90" customHeight="1">
      <c r="A21" s="4">
        <v>562</v>
      </c>
      <c r="B21" s="6">
        <v>41253</v>
      </c>
      <c r="C21" s="4" t="s">
        <v>88</v>
      </c>
      <c r="D21" s="8" t="s">
        <v>89</v>
      </c>
      <c r="E21" s="4" t="s">
        <v>90</v>
      </c>
      <c r="H21" s="6">
        <v>41265</v>
      </c>
      <c r="I21" s="4" t="s">
        <v>91</v>
      </c>
      <c r="P21" s="9">
        <v>41393</v>
      </c>
      <c r="Q21" s="18" t="s">
        <v>226</v>
      </c>
    </row>
    <row r="22" spans="1:27" ht="90" customHeight="1">
      <c r="A22" s="4">
        <v>565</v>
      </c>
      <c r="B22" s="6">
        <v>40954</v>
      </c>
      <c r="C22" s="6" t="s">
        <v>5</v>
      </c>
      <c r="D22" s="11" t="s">
        <v>6</v>
      </c>
      <c r="E22" s="4" t="s">
        <v>111</v>
      </c>
      <c r="F22" s="6">
        <v>41310</v>
      </c>
      <c r="G22" s="6" t="s">
        <v>112</v>
      </c>
      <c r="H22" s="6">
        <v>41330</v>
      </c>
      <c r="I22" s="4" t="s">
        <v>168</v>
      </c>
      <c r="N22" s="6">
        <v>41557</v>
      </c>
      <c r="O22" s="18" t="s">
        <v>227</v>
      </c>
      <c r="P22" s="9">
        <v>41393</v>
      </c>
      <c r="Q22" s="21" t="s">
        <v>239</v>
      </c>
      <c r="R22" s="9">
        <v>41417</v>
      </c>
      <c r="S22" s="31" t="s">
        <v>268</v>
      </c>
      <c r="T22" s="9">
        <v>41547</v>
      </c>
      <c r="U22" s="44" t="s">
        <v>288</v>
      </c>
    </row>
    <row r="23" spans="1:27" ht="90" customHeight="1">
      <c r="A23" s="4">
        <v>566</v>
      </c>
      <c r="B23" s="6">
        <v>41318</v>
      </c>
      <c r="C23" s="4" t="s">
        <v>114</v>
      </c>
      <c r="D23" s="8" t="s">
        <v>115</v>
      </c>
      <c r="E23" s="4" t="s">
        <v>116</v>
      </c>
      <c r="F23" s="6">
        <v>41318</v>
      </c>
      <c r="G23" s="4" t="s">
        <v>112</v>
      </c>
      <c r="P23" s="9">
        <v>41393</v>
      </c>
      <c r="Q23" s="18" t="s">
        <v>228</v>
      </c>
      <c r="R23" s="9">
        <v>41388</v>
      </c>
      <c r="S23" s="22" t="s">
        <v>259</v>
      </c>
    </row>
    <row r="24" spans="1:27" ht="90" customHeight="1">
      <c r="A24" s="4">
        <v>575</v>
      </c>
      <c r="B24" s="6" t="s">
        <v>169</v>
      </c>
      <c r="C24" s="4" t="s">
        <v>21</v>
      </c>
      <c r="D24" s="8" t="s">
        <v>22</v>
      </c>
      <c r="E24" s="4" t="s">
        <v>170</v>
      </c>
      <c r="F24" s="6" t="s">
        <v>171</v>
      </c>
      <c r="G24" s="4" t="s">
        <v>112</v>
      </c>
      <c r="P24" s="9">
        <v>41393</v>
      </c>
      <c r="Q24" s="18" t="s">
        <v>229</v>
      </c>
    </row>
    <row r="25" spans="1:27" ht="90" customHeight="1">
      <c r="A25" s="4">
        <v>576</v>
      </c>
      <c r="B25" s="6" t="s">
        <v>173</v>
      </c>
      <c r="C25" s="4" t="s">
        <v>21</v>
      </c>
      <c r="D25" s="8" t="s">
        <v>22</v>
      </c>
      <c r="E25" s="4" t="s">
        <v>174</v>
      </c>
      <c r="F25" s="6" t="s">
        <v>175</v>
      </c>
      <c r="G25" s="4" t="s">
        <v>112</v>
      </c>
      <c r="P25" s="9">
        <v>41393</v>
      </c>
      <c r="Q25" s="18" t="s">
        <v>230</v>
      </c>
      <c r="R25" s="9">
        <v>41583</v>
      </c>
      <c r="S25" s="42" t="s">
        <v>300</v>
      </c>
    </row>
    <row r="26" spans="1:27" ht="90" customHeight="1">
      <c r="A26" s="4">
        <v>580</v>
      </c>
      <c r="B26" s="6" t="s">
        <v>238</v>
      </c>
      <c r="C26" s="21" t="s">
        <v>147</v>
      </c>
      <c r="E26" s="23" t="s">
        <v>237</v>
      </c>
    </row>
    <row r="28" spans="1:27" ht="90" customHeight="1">
      <c r="A28" s="4">
        <v>600</v>
      </c>
      <c r="B28" s="6" t="s">
        <v>273</v>
      </c>
      <c r="C28" s="34" t="s">
        <v>274</v>
      </c>
      <c r="D28" s="8" t="s">
        <v>275</v>
      </c>
      <c r="E28" s="34" t="s">
        <v>276</v>
      </c>
      <c r="H28" s="6">
        <v>41473</v>
      </c>
      <c r="I28" s="34" t="s">
        <v>112</v>
      </c>
    </row>
    <row r="29" spans="1:27" ht="90" customHeight="1">
      <c r="A29" s="4">
        <v>604</v>
      </c>
      <c r="B29" s="6" t="s">
        <v>285</v>
      </c>
      <c r="C29" s="38" t="s">
        <v>24</v>
      </c>
      <c r="D29" s="8" t="s">
        <v>25</v>
      </c>
      <c r="E29" s="38" t="s">
        <v>286</v>
      </c>
      <c r="R29" s="9">
        <v>41543</v>
      </c>
      <c r="S29" s="38" t="s">
        <v>33</v>
      </c>
      <c r="T29" s="9">
        <v>41589</v>
      </c>
      <c r="U29" s="47" t="s">
        <v>306</v>
      </c>
      <c r="W29" s="47"/>
      <c r="Y29" s="47"/>
      <c r="AA29" s="47"/>
    </row>
    <row r="30" spans="1:27" ht="90" customHeight="1">
      <c r="A30" s="4">
        <v>605</v>
      </c>
      <c r="B30" s="6" t="s">
        <v>289</v>
      </c>
      <c r="C30" s="39" t="s">
        <v>290</v>
      </c>
      <c r="D30" s="8" t="s">
        <v>291</v>
      </c>
      <c r="E30" s="39" t="s">
        <v>292</v>
      </c>
      <c r="R30" s="9">
        <v>41551</v>
      </c>
      <c r="S30" s="39" t="s">
        <v>33</v>
      </c>
      <c r="T30" s="6"/>
      <c r="U30" s="44" t="s">
        <v>307</v>
      </c>
      <c r="V30" s="6" t="s">
        <v>336</v>
      </c>
      <c r="W30" s="58" t="s">
        <v>338</v>
      </c>
      <c r="X30" s="6"/>
      <c r="Z30" s="6"/>
    </row>
    <row r="31" spans="1:27" ht="90" customHeight="1">
      <c r="A31" s="4">
        <v>606</v>
      </c>
      <c r="B31" s="6" t="s">
        <v>296</v>
      </c>
      <c r="C31" s="40" t="s">
        <v>290</v>
      </c>
      <c r="D31" s="8" t="s">
        <v>291</v>
      </c>
      <c r="E31" s="40" t="s">
        <v>295</v>
      </c>
      <c r="R31" s="9">
        <v>41558</v>
      </c>
      <c r="S31" s="40" t="s">
        <v>33</v>
      </c>
      <c r="T31" s="6">
        <v>41593</v>
      </c>
      <c r="U31" s="44" t="s">
        <v>308</v>
      </c>
      <c r="V31" s="6" t="s">
        <v>336</v>
      </c>
      <c r="W31" s="57" t="s">
        <v>337</v>
      </c>
      <c r="X31" s="6"/>
      <c r="Z31" s="6"/>
    </row>
    <row r="32" spans="1:27" ht="90" customHeight="1">
      <c r="A32" s="4">
        <v>608</v>
      </c>
      <c r="B32" s="6" t="s">
        <v>293</v>
      </c>
      <c r="C32" s="41" t="s">
        <v>61</v>
      </c>
      <c r="D32" s="8" t="s">
        <v>62</v>
      </c>
      <c r="E32" s="41" t="s">
        <v>297</v>
      </c>
      <c r="R32" s="9">
        <v>41551</v>
      </c>
      <c r="S32" s="41" t="s">
        <v>33</v>
      </c>
      <c r="T32" s="6">
        <v>41592</v>
      </c>
      <c r="U32" s="44" t="s">
        <v>309</v>
      </c>
      <c r="V32" s="6"/>
      <c r="X32" s="6"/>
      <c r="Z32" s="6"/>
    </row>
    <row r="33" spans="1:26" ht="90" customHeight="1">
      <c r="A33" s="4">
        <v>609</v>
      </c>
      <c r="B33" s="6" t="s">
        <v>299</v>
      </c>
      <c r="C33" s="43" t="s">
        <v>301</v>
      </c>
      <c r="D33" s="8" t="s">
        <v>302</v>
      </c>
      <c r="E33" s="43" t="s">
        <v>303</v>
      </c>
      <c r="R33" s="9">
        <v>41584</v>
      </c>
      <c r="S33" s="43" t="s">
        <v>33</v>
      </c>
      <c r="T33" s="6">
        <v>41591</v>
      </c>
      <c r="U33" s="44" t="s">
        <v>310</v>
      </c>
      <c r="V33" s="6"/>
      <c r="X33" s="6"/>
      <c r="Z33" s="6"/>
    </row>
    <row r="34" spans="1:26" ht="90" customHeight="1">
      <c r="A34" s="4">
        <v>614</v>
      </c>
      <c r="B34" s="6" t="s">
        <v>329</v>
      </c>
      <c r="C34" s="55" t="s">
        <v>330</v>
      </c>
      <c r="E34" s="55" t="s">
        <v>331</v>
      </c>
      <c r="X34" s="9" t="s">
        <v>332</v>
      </c>
      <c r="Y34" s="55" t="s">
        <v>333</v>
      </c>
    </row>
    <row r="35" spans="1:26" ht="90" customHeight="1">
      <c r="A35" s="4">
        <v>618</v>
      </c>
      <c r="B35" s="6" t="s">
        <v>318</v>
      </c>
      <c r="C35" s="53" t="s">
        <v>319</v>
      </c>
      <c r="D35" s="8" t="s">
        <v>320</v>
      </c>
      <c r="E35" s="53" t="s">
        <v>321</v>
      </c>
      <c r="X35" s="9" t="s">
        <v>322</v>
      </c>
      <c r="Y35" s="53" t="s">
        <v>33</v>
      </c>
    </row>
    <row r="36" spans="1:26" ht="90" customHeight="1">
      <c r="A36" s="4">
        <v>619</v>
      </c>
      <c r="B36" s="6" t="s">
        <v>323</v>
      </c>
      <c r="C36" s="54" t="s">
        <v>10</v>
      </c>
      <c r="D36" s="8" t="s">
        <v>324</v>
      </c>
      <c r="E36" s="54" t="s">
        <v>325</v>
      </c>
      <c r="X36" s="9" t="s">
        <v>326</v>
      </c>
      <c r="Y36" s="54" t="s">
        <v>33</v>
      </c>
    </row>
    <row r="37" spans="1:26" ht="90" customHeight="1">
      <c r="A37" s="4">
        <v>621</v>
      </c>
      <c r="B37" s="6" t="s">
        <v>341</v>
      </c>
      <c r="C37" s="59" t="s">
        <v>340</v>
      </c>
      <c r="E37" s="59" t="s">
        <v>339</v>
      </c>
    </row>
    <row r="40" spans="1:26" ht="90" customHeight="1">
      <c r="A40" s="4">
        <v>624</v>
      </c>
      <c r="B40" s="6" t="s">
        <v>347</v>
      </c>
      <c r="C40" s="61" t="s">
        <v>348</v>
      </c>
      <c r="D40" s="8" t="s">
        <v>349</v>
      </c>
      <c r="E40" s="61" t="s">
        <v>350</v>
      </c>
      <c r="V40" s="9" t="s">
        <v>347</v>
      </c>
      <c r="W40" s="61" t="s">
        <v>33</v>
      </c>
    </row>
  </sheetData>
  <mergeCells count="3">
    <mergeCell ref="B1:E1"/>
    <mergeCell ref="N2:O2"/>
    <mergeCell ref="P2:Q2"/>
  </mergeCells>
  <hyperlinks>
    <hyperlink ref="D7" r:id="rId1"/>
    <hyperlink ref="D9" r:id="rId2"/>
    <hyperlink ref="D12" r:id="rId3"/>
    <hyperlink ref="D13" r:id="rId4"/>
    <hyperlink ref="D14" r:id="rId5"/>
    <hyperlink ref="D20" r:id="rId6"/>
    <hyperlink ref="D15" r:id="rId7"/>
    <hyperlink ref="D16" r:id="rId8"/>
    <hyperlink ref="D11" r:id="rId9"/>
    <hyperlink ref="D18" r:id="rId10"/>
    <hyperlink ref="D19" r:id="rId11"/>
    <hyperlink ref="D21" r:id="rId12"/>
    <hyperlink ref="D23" r:id="rId13"/>
    <hyperlink ref="D24" r:id="rId14"/>
    <hyperlink ref="D25" r:id="rId15"/>
    <hyperlink ref="D28" r:id="rId16"/>
    <hyperlink ref="D29" r:id="rId17"/>
    <hyperlink ref="D30" r:id="rId18"/>
    <hyperlink ref="D31" r:id="rId19"/>
    <hyperlink ref="D32" r:id="rId20"/>
    <hyperlink ref="D33" r:id="rId21"/>
    <hyperlink ref="D35" r:id="rId22"/>
    <hyperlink ref="D36" r:id="rId23"/>
    <hyperlink ref="D40" r:id="rId24"/>
  </hyperlinks>
  <printOptions gridLines="1"/>
  <pageMargins left="0.23622047244094491" right="0.23622047244094491" top="0.35433070866141736" bottom="0.35433070866141736" header="0.31496062992125984" footer="0.31496062992125984"/>
  <pageSetup scale="85" orientation="landscape" r:id="rId25"/>
  <colBreaks count="1" manualBreakCount="1">
    <brk id="14" max="1048575" man="1"/>
  </colBreaks>
</worksheet>
</file>

<file path=xl/worksheets/sheet3.xml><?xml version="1.0" encoding="utf-8"?>
<worksheet xmlns="http://schemas.openxmlformats.org/spreadsheetml/2006/main" xmlns:r="http://schemas.openxmlformats.org/officeDocument/2006/relationships">
  <dimension ref="A1:AA32"/>
  <sheetViews>
    <sheetView zoomScale="66" zoomScaleNormal="66" workbookViewId="0">
      <pane xSplit="5" ySplit="2" topLeftCell="F15" activePane="bottomRight" state="frozen"/>
      <selection pane="topRight" activeCell="F1" sqref="F1"/>
      <selection pane="bottomLeft" activeCell="A3" sqref="A3"/>
      <selection pane="bottomRight" activeCell="H5" sqref="H5"/>
    </sheetView>
  </sheetViews>
  <sheetFormatPr defaultRowHeight="90" customHeight="1"/>
  <cols>
    <col min="1" max="1" width="9.140625" style="4"/>
    <col min="2" max="2" width="12.28515625" style="5" customWidth="1"/>
    <col min="3" max="3" width="20.28515625" style="4" customWidth="1"/>
    <col min="4" max="4" width="26" style="4" customWidth="1"/>
    <col min="5" max="5" width="40" style="4" customWidth="1"/>
    <col min="6" max="6" width="12.140625" style="6" customWidth="1"/>
    <col min="7" max="7" width="20.7109375" style="4" customWidth="1"/>
    <col min="8" max="8" width="12.140625" style="4" customWidth="1"/>
    <col min="9" max="9" width="25.7109375" style="4" customWidth="1"/>
    <col min="10" max="10" width="12.140625" style="3" customWidth="1"/>
    <col min="11" max="11" width="25.7109375" style="4" customWidth="1"/>
    <col min="12" max="12" width="12.140625" style="3" customWidth="1"/>
    <col min="13" max="13" width="25.7109375" style="4" customWidth="1"/>
    <col min="14" max="14" width="12.140625" style="3" customWidth="1"/>
    <col min="15" max="15" width="25.7109375" style="4" customWidth="1"/>
    <col min="16" max="16" width="12.140625" style="3" customWidth="1"/>
    <col min="17" max="17" width="25.7109375" style="4" customWidth="1"/>
    <col min="18" max="18" width="12.140625" style="3" customWidth="1"/>
    <col min="19" max="19" width="25.7109375" style="4" customWidth="1"/>
    <col min="20" max="20" width="12.140625" style="4" customWidth="1"/>
    <col min="21" max="21" width="25.85546875" style="4" customWidth="1"/>
    <col min="22" max="22" width="12.140625" style="4" customWidth="1"/>
    <col min="23" max="23" width="25.85546875" style="4" customWidth="1"/>
    <col min="24" max="24" width="12.140625" style="4" customWidth="1"/>
    <col min="25" max="25" width="25.85546875" style="4" customWidth="1"/>
    <col min="26" max="26" width="12.140625" style="64" customWidth="1"/>
    <col min="27" max="27" width="25.85546875" style="64" customWidth="1"/>
    <col min="28" max="16384" width="9.140625" style="4"/>
  </cols>
  <sheetData>
    <row r="1" spans="1:27" ht="39.75" customHeight="1">
      <c r="E1" s="65" t="s">
        <v>356</v>
      </c>
      <c r="I1" s="7" t="s">
        <v>198</v>
      </c>
    </row>
    <row r="2" spans="1:27" s="7" customFormat="1" ht="34.5" customHeight="1">
      <c r="A2" s="7" t="s">
        <v>8</v>
      </c>
      <c r="B2" s="5" t="s">
        <v>0</v>
      </c>
      <c r="C2" s="7" t="s">
        <v>1</v>
      </c>
      <c r="D2" s="7" t="s">
        <v>3</v>
      </c>
      <c r="E2" s="7" t="s">
        <v>2</v>
      </c>
      <c r="F2" s="5" t="s">
        <v>4</v>
      </c>
      <c r="G2" s="7" t="s">
        <v>13</v>
      </c>
      <c r="H2" s="7" t="s">
        <v>4</v>
      </c>
      <c r="I2" s="7" t="s">
        <v>13</v>
      </c>
      <c r="J2" s="7" t="s">
        <v>4</v>
      </c>
      <c r="K2" s="7" t="s">
        <v>13</v>
      </c>
      <c r="L2" s="7" t="s">
        <v>4</v>
      </c>
      <c r="M2" s="7" t="s">
        <v>13</v>
      </c>
      <c r="N2" s="7" t="s">
        <v>4</v>
      </c>
      <c r="O2" s="7" t="s">
        <v>13</v>
      </c>
      <c r="P2" s="7" t="s">
        <v>4</v>
      </c>
      <c r="Q2" s="7" t="s">
        <v>13</v>
      </c>
      <c r="R2" s="7" t="s">
        <v>4</v>
      </c>
      <c r="S2" s="7" t="s">
        <v>13</v>
      </c>
      <c r="T2" s="65" t="s">
        <v>4</v>
      </c>
      <c r="U2" s="65" t="s">
        <v>13</v>
      </c>
      <c r="V2" s="65" t="s">
        <v>4</v>
      </c>
      <c r="W2" s="65" t="s">
        <v>13</v>
      </c>
      <c r="X2" s="65" t="s">
        <v>4</v>
      </c>
      <c r="Y2" s="65" t="s">
        <v>13</v>
      </c>
      <c r="Z2" s="65" t="s">
        <v>4</v>
      </c>
      <c r="AA2" s="65" t="s">
        <v>13</v>
      </c>
    </row>
    <row r="3" spans="1:27" ht="90" customHeight="1">
      <c r="A3" s="4">
        <v>421</v>
      </c>
      <c r="B3" s="6">
        <v>40734</v>
      </c>
      <c r="C3" s="4" t="s">
        <v>5</v>
      </c>
      <c r="D3" s="8" t="s">
        <v>6</v>
      </c>
      <c r="E3" s="4" t="s">
        <v>7</v>
      </c>
      <c r="F3" s="6">
        <v>41058</v>
      </c>
      <c r="G3" s="4" t="s">
        <v>14</v>
      </c>
      <c r="H3" s="6">
        <v>41079</v>
      </c>
      <c r="I3" s="4" t="s">
        <v>15</v>
      </c>
      <c r="J3" s="9">
        <v>41086</v>
      </c>
      <c r="K3" s="4" t="s">
        <v>27</v>
      </c>
      <c r="L3" s="9">
        <v>41243</v>
      </c>
      <c r="M3" s="4" t="s">
        <v>66</v>
      </c>
      <c r="P3" s="9">
        <v>41387</v>
      </c>
      <c r="Q3" s="4" t="s">
        <v>197</v>
      </c>
    </row>
    <row r="4" spans="1:27" ht="90" customHeight="1">
      <c r="A4" s="4">
        <v>447</v>
      </c>
      <c r="B4" s="6">
        <v>40789</v>
      </c>
      <c r="D4" s="18"/>
      <c r="E4" s="4" t="s">
        <v>107</v>
      </c>
      <c r="H4" s="6"/>
      <c r="J4" s="9">
        <v>41246</v>
      </c>
      <c r="K4" s="16" t="s">
        <v>201</v>
      </c>
      <c r="P4" s="9">
        <v>41387</v>
      </c>
      <c r="Q4" s="21" t="s">
        <v>253</v>
      </c>
      <c r="T4" s="3"/>
      <c r="U4" s="20"/>
    </row>
    <row r="5" spans="1:27" ht="90" customHeight="1">
      <c r="A5" s="4">
        <v>449</v>
      </c>
      <c r="B5" s="6">
        <v>40710</v>
      </c>
      <c r="D5" s="18"/>
      <c r="E5" s="4" t="s">
        <v>106</v>
      </c>
      <c r="H5" s="6"/>
      <c r="J5" s="9">
        <v>41089</v>
      </c>
      <c r="K5" s="16" t="s">
        <v>202</v>
      </c>
      <c r="P5" s="9">
        <v>41387</v>
      </c>
      <c r="Q5" s="21" t="s">
        <v>252</v>
      </c>
      <c r="T5" s="3"/>
      <c r="U5" s="20"/>
    </row>
    <row r="6" spans="1:27" ht="90" customHeight="1">
      <c r="A6" s="4">
        <v>455</v>
      </c>
      <c r="B6" s="6"/>
      <c r="D6" s="18"/>
      <c r="E6" s="4" t="s">
        <v>104</v>
      </c>
      <c r="H6" s="6"/>
      <c r="I6" s="4" t="s">
        <v>105</v>
      </c>
      <c r="J6" s="9">
        <v>40981</v>
      </c>
      <c r="K6" s="4" t="s">
        <v>177</v>
      </c>
      <c r="O6" s="16" t="s">
        <v>203</v>
      </c>
      <c r="P6" s="9">
        <v>41387</v>
      </c>
      <c r="Q6" s="19" t="s">
        <v>231</v>
      </c>
      <c r="R6" s="9">
        <v>41403</v>
      </c>
      <c r="S6" s="21" t="s">
        <v>254</v>
      </c>
      <c r="T6" s="3"/>
      <c r="U6" s="20"/>
    </row>
    <row r="7" spans="1:27" s="37" customFormat="1" ht="90" customHeight="1">
      <c r="A7" s="37">
        <v>508</v>
      </c>
      <c r="B7" s="6"/>
      <c r="E7" s="37" t="s">
        <v>280</v>
      </c>
      <c r="F7" s="6"/>
      <c r="H7" s="6"/>
      <c r="J7" s="9"/>
      <c r="L7" s="3"/>
      <c r="N7" s="3"/>
      <c r="P7" s="9"/>
      <c r="Q7" s="37" t="s">
        <v>281</v>
      </c>
      <c r="R7" s="9"/>
      <c r="T7" s="3"/>
      <c r="Z7" s="64"/>
      <c r="AA7" s="64"/>
    </row>
    <row r="8" spans="1:27" ht="90" customHeight="1">
      <c r="A8" s="4">
        <v>512</v>
      </c>
      <c r="B8" s="6"/>
      <c r="D8" s="8"/>
      <c r="E8" s="4" t="s">
        <v>99</v>
      </c>
      <c r="N8" s="9">
        <v>41374</v>
      </c>
      <c r="O8" s="19" t="s">
        <v>233</v>
      </c>
      <c r="P8" s="9">
        <v>41393</v>
      </c>
      <c r="Q8" s="21" t="s">
        <v>248</v>
      </c>
      <c r="T8" s="3"/>
      <c r="U8" s="20"/>
    </row>
    <row r="9" spans="1:27" ht="90" customHeight="1">
      <c r="A9" s="4">
        <v>514</v>
      </c>
      <c r="B9" s="6">
        <v>40953</v>
      </c>
      <c r="C9" s="4" t="s">
        <v>16</v>
      </c>
      <c r="D9" s="8" t="s">
        <v>17</v>
      </c>
      <c r="E9" s="4" t="s">
        <v>12</v>
      </c>
      <c r="F9" s="6" t="s">
        <v>9</v>
      </c>
      <c r="G9" s="4" t="s">
        <v>18</v>
      </c>
      <c r="H9" s="6">
        <v>41086</v>
      </c>
      <c r="I9" s="4" t="s">
        <v>28</v>
      </c>
      <c r="J9" s="9">
        <v>41190</v>
      </c>
      <c r="K9" s="4" t="s">
        <v>59</v>
      </c>
      <c r="L9" s="9">
        <v>41243</v>
      </c>
      <c r="M9" s="20" t="s">
        <v>235</v>
      </c>
      <c r="N9" s="9">
        <v>41374</v>
      </c>
      <c r="O9" s="4" t="s">
        <v>180</v>
      </c>
      <c r="P9" s="9">
        <v>41393</v>
      </c>
      <c r="Q9" s="21" t="s">
        <v>248</v>
      </c>
      <c r="T9" s="3"/>
      <c r="U9" s="20"/>
    </row>
    <row r="10" spans="1:27" ht="90" customHeight="1">
      <c r="A10" s="4">
        <v>523</v>
      </c>
      <c r="B10" s="6">
        <v>41128</v>
      </c>
      <c r="C10" s="4" t="s">
        <v>181</v>
      </c>
      <c r="D10" s="8" t="s">
        <v>182</v>
      </c>
      <c r="E10" s="4" t="s">
        <v>183</v>
      </c>
      <c r="F10" s="6">
        <v>41128</v>
      </c>
      <c r="G10" s="4" t="s">
        <v>33</v>
      </c>
      <c r="H10" s="6">
        <v>41183</v>
      </c>
      <c r="I10" s="4" t="s">
        <v>184</v>
      </c>
      <c r="J10" s="9">
        <v>41185</v>
      </c>
      <c r="K10" s="4" t="s">
        <v>185</v>
      </c>
      <c r="L10" s="9">
        <v>41185</v>
      </c>
      <c r="M10" s="4" t="s">
        <v>186</v>
      </c>
      <c r="N10" s="9">
        <v>41191</v>
      </c>
      <c r="O10" s="4" t="s">
        <v>187</v>
      </c>
      <c r="P10" s="9">
        <v>41243</v>
      </c>
      <c r="Q10" s="4" t="s">
        <v>188</v>
      </c>
      <c r="S10" s="4" t="s">
        <v>189</v>
      </c>
    </row>
    <row r="11" spans="1:27" ht="90" customHeight="1">
      <c r="A11" s="4">
        <v>524</v>
      </c>
      <c r="B11" s="6">
        <v>41128</v>
      </c>
      <c r="C11" s="4" t="s">
        <v>34</v>
      </c>
      <c r="D11" s="8" t="s">
        <v>35</v>
      </c>
      <c r="E11" s="4" t="s">
        <v>36</v>
      </c>
      <c r="F11" s="6">
        <v>41128</v>
      </c>
      <c r="G11" s="4" t="s">
        <v>112</v>
      </c>
      <c r="H11" s="6">
        <v>41184</v>
      </c>
      <c r="I11" s="4" t="s">
        <v>55</v>
      </c>
      <c r="J11" s="9">
        <v>41243</v>
      </c>
      <c r="K11" s="4" t="s">
        <v>72</v>
      </c>
      <c r="O11" s="21" t="s">
        <v>246</v>
      </c>
      <c r="P11" s="9">
        <v>41393</v>
      </c>
      <c r="Q11" s="18" t="s">
        <v>210</v>
      </c>
      <c r="R11" s="3" t="s">
        <v>278</v>
      </c>
      <c r="S11" s="36" t="s">
        <v>279</v>
      </c>
      <c r="T11" s="3"/>
      <c r="U11" s="20"/>
    </row>
    <row r="12" spans="1:27" ht="90" customHeight="1">
      <c r="A12" s="4">
        <v>525</v>
      </c>
      <c r="B12" s="6">
        <v>40934</v>
      </c>
      <c r="C12" s="4" t="s">
        <v>29</v>
      </c>
      <c r="D12" s="8" t="s">
        <v>30</v>
      </c>
      <c r="E12" s="4" t="s">
        <v>31</v>
      </c>
      <c r="F12" s="6" t="s">
        <v>32</v>
      </c>
      <c r="G12" s="4" t="s">
        <v>112</v>
      </c>
      <c r="H12" s="6">
        <v>41141</v>
      </c>
      <c r="I12" s="18" t="s">
        <v>213</v>
      </c>
      <c r="J12" s="9">
        <v>41150</v>
      </c>
      <c r="K12" s="18" t="s">
        <v>214</v>
      </c>
      <c r="L12" s="9">
        <v>41165</v>
      </c>
      <c r="M12" s="4" t="s">
        <v>49</v>
      </c>
      <c r="N12" s="9">
        <v>41243</v>
      </c>
      <c r="O12" s="18" t="s">
        <v>215</v>
      </c>
      <c r="P12" s="9">
        <v>41393</v>
      </c>
      <c r="Q12" s="18" t="s">
        <v>211</v>
      </c>
      <c r="R12" s="9"/>
      <c r="T12" s="9">
        <v>41611</v>
      </c>
      <c r="U12" s="46" t="s">
        <v>312</v>
      </c>
      <c r="V12" s="9">
        <v>41613</v>
      </c>
      <c r="W12" s="48" t="s">
        <v>313</v>
      </c>
    </row>
    <row r="13" spans="1:27" ht="90" customHeight="1">
      <c r="A13" s="4">
        <v>532</v>
      </c>
      <c r="B13" s="6">
        <v>41184</v>
      </c>
      <c r="C13" s="4" t="s">
        <v>190</v>
      </c>
      <c r="D13" s="8" t="s">
        <v>191</v>
      </c>
      <c r="E13" s="4" t="s">
        <v>192</v>
      </c>
      <c r="F13" s="6">
        <v>41191</v>
      </c>
      <c r="G13" s="4" t="s">
        <v>33</v>
      </c>
      <c r="H13" s="6">
        <v>41191</v>
      </c>
      <c r="I13" s="4" t="s">
        <v>193</v>
      </c>
      <c r="J13" s="9">
        <v>41243</v>
      </c>
      <c r="K13" s="4" t="s">
        <v>194</v>
      </c>
      <c r="M13" s="4" t="s">
        <v>195</v>
      </c>
    </row>
    <row r="14" spans="1:27" ht="90" customHeight="1">
      <c r="A14" s="4">
        <v>534</v>
      </c>
      <c r="B14" s="6"/>
      <c r="D14" s="8"/>
      <c r="E14" s="4" t="s">
        <v>96</v>
      </c>
      <c r="H14" s="6"/>
      <c r="J14" s="9"/>
      <c r="N14" s="9">
        <v>41374</v>
      </c>
      <c r="O14" s="18" t="s">
        <v>218</v>
      </c>
      <c r="T14" s="3"/>
      <c r="U14" s="20"/>
    </row>
    <row r="15" spans="1:27" ht="90" customHeight="1">
      <c r="A15" s="4">
        <v>548</v>
      </c>
      <c r="B15" s="6">
        <v>41243</v>
      </c>
      <c r="C15" s="4" t="s">
        <v>75</v>
      </c>
      <c r="D15" s="8" t="s">
        <v>76</v>
      </c>
      <c r="E15" s="4" t="s">
        <v>77</v>
      </c>
      <c r="H15" s="6">
        <v>41243</v>
      </c>
      <c r="I15" s="4" t="s">
        <v>93</v>
      </c>
      <c r="J15" s="9">
        <v>41283</v>
      </c>
      <c r="K15" s="4" t="s">
        <v>94</v>
      </c>
      <c r="L15" s="9">
        <v>41298</v>
      </c>
      <c r="M15" s="4" t="s">
        <v>95</v>
      </c>
      <c r="N15" s="9">
        <v>41299</v>
      </c>
      <c r="O15" s="18" t="s">
        <v>220</v>
      </c>
      <c r="P15" s="9">
        <v>41393</v>
      </c>
      <c r="Q15" s="21" t="s">
        <v>242</v>
      </c>
      <c r="T15" s="3"/>
      <c r="U15" s="20"/>
    </row>
    <row r="16" spans="1:27" ht="90" customHeight="1">
      <c r="A16" s="4">
        <v>549</v>
      </c>
      <c r="B16" s="6">
        <v>41243</v>
      </c>
      <c r="C16" s="4" t="s">
        <v>78</v>
      </c>
      <c r="D16" s="8" t="s">
        <v>79</v>
      </c>
      <c r="E16" s="4" t="s">
        <v>80</v>
      </c>
      <c r="H16" s="6">
        <v>41243</v>
      </c>
      <c r="I16" s="4" t="s">
        <v>86</v>
      </c>
      <c r="N16" s="9">
        <v>41374</v>
      </c>
      <c r="O16" s="18" t="s">
        <v>221</v>
      </c>
      <c r="P16" s="9">
        <v>41393</v>
      </c>
      <c r="Q16" s="21" t="s">
        <v>241</v>
      </c>
      <c r="T16" s="3"/>
      <c r="U16" s="20"/>
    </row>
    <row r="17" spans="1:23" ht="90" customHeight="1">
      <c r="A17" s="4">
        <v>553</v>
      </c>
      <c r="B17" s="6">
        <v>41243</v>
      </c>
      <c r="C17" s="4" t="s">
        <v>83</v>
      </c>
      <c r="D17" s="8" t="s">
        <v>84</v>
      </c>
      <c r="E17" s="4" t="s">
        <v>85</v>
      </c>
      <c r="H17" s="6">
        <v>41243</v>
      </c>
      <c r="I17" s="4" t="s">
        <v>86</v>
      </c>
      <c r="N17" s="3" t="s">
        <v>223</v>
      </c>
      <c r="O17" s="18" t="s">
        <v>224</v>
      </c>
      <c r="P17" s="9">
        <v>41393</v>
      </c>
      <c r="Q17" s="21" t="s">
        <v>240</v>
      </c>
      <c r="T17" s="3"/>
      <c r="U17" s="20"/>
    </row>
    <row r="18" spans="1:23" ht="90" customHeight="1">
      <c r="A18" s="4">
        <v>563</v>
      </c>
      <c r="B18" s="6">
        <v>41285</v>
      </c>
      <c r="C18" s="4" t="s">
        <v>34</v>
      </c>
      <c r="D18" s="8" t="s">
        <v>35</v>
      </c>
      <c r="E18" s="4" t="s">
        <v>92</v>
      </c>
      <c r="H18" s="6">
        <v>41288</v>
      </c>
      <c r="I18" s="4" t="s">
        <v>33</v>
      </c>
      <c r="O18" s="21" t="s">
        <v>247</v>
      </c>
      <c r="P18" s="9">
        <v>41393</v>
      </c>
      <c r="Q18" s="18" t="s">
        <v>209</v>
      </c>
      <c r="R18" s="3" t="s">
        <v>278</v>
      </c>
      <c r="S18" s="36" t="s">
        <v>279</v>
      </c>
      <c r="T18" s="3"/>
      <c r="U18" s="20"/>
    </row>
    <row r="19" spans="1:23" ht="90" customHeight="1">
      <c r="A19" s="4">
        <v>590</v>
      </c>
      <c r="B19" s="6" t="s">
        <v>262</v>
      </c>
      <c r="C19" s="24" t="s">
        <v>24</v>
      </c>
      <c r="D19" s="8" t="s">
        <v>25</v>
      </c>
      <c r="E19" s="24" t="s">
        <v>263</v>
      </c>
      <c r="F19" s="6">
        <v>41424</v>
      </c>
      <c r="G19" s="24" t="s">
        <v>112</v>
      </c>
      <c r="H19" s="6">
        <v>41435</v>
      </c>
      <c r="I19" s="30" t="s">
        <v>267</v>
      </c>
      <c r="J19" s="9">
        <v>41459</v>
      </c>
      <c r="K19" s="32" t="s">
        <v>270</v>
      </c>
      <c r="R19" s="9">
        <v>41459</v>
      </c>
      <c r="S19" s="56" t="s">
        <v>334</v>
      </c>
      <c r="T19" s="9">
        <v>41655</v>
      </c>
      <c r="U19" s="56" t="s">
        <v>335</v>
      </c>
      <c r="V19" s="9">
        <v>41715</v>
      </c>
      <c r="W19" s="63" t="s">
        <v>352</v>
      </c>
    </row>
    <row r="20" spans="1:23" ht="90" customHeight="1">
      <c r="A20" s="4">
        <v>622</v>
      </c>
      <c r="B20" s="6" t="s">
        <v>346</v>
      </c>
      <c r="C20" s="60" t="s">
        <v>342</v>
      </c>
      <c r="D20" s="61"/>
      <c r="E20" s="60" t="s">
        <v>343</v>
      </c>
      <c r="R20" s="9"/>
      <c r="T20" s="9"/>
      <c r="U20" s="44"/>
      <c r="V20" s="9" t="s">
        <v>354</v>
      </c>
      <c r="W20" s="64" t="s">
        <v>355</v>
      </c>
    </row>
    <row r="21" spans="1:23" ht="90" customHeight="1">
      <c r="A21" s="4">
        <v>623</v>
      </c>
      <c r="B21" s="6" t="s">
        <v>346</v>
      </c>
      <c r="C21" s="60" t="s">
        <v>344</v>
      </c>
      <c r="D21" s="61"/>
      <c r="E21" s="60" t="s">
        <v>345</v>
      </c>
      <c r="R21" s="9"/>
      <c r="T21" s="9"/>
      <c r="U21" s="44"/>
      <c r="V21" s="9" t="s">
        <v>354</v>
      </c>
      <c r="W21" s="64" t="s">
        <v>355</v>
      </c>
    </row>
    <row r="22" spans="1:23" ht="90" customHeight="1">
      <c r="B22" s="6"/>
    </row>
    <row r="23" spans="1:23" ht="90" customHeight="1">
      <c r="B23" s="6"/>
    </row>
    <row r="24" spans="1:23" ht="90" customHeight="1">
      <c r="B24" s="6"/>
    </row>
    <row r="25" spans="1:23" ht="90" customHeight="1">
      <c r="B25" s="6"/>
    </row>
    <row r="26" spans="1:23" ht="90" customHeight="1">
      <c r="B26" s="6"/>
    </row>
    <row r="27" spans="1:23" ht="90" customHeight="1">
      <c r="B27" s="6"/>
    </row>
    <row r="28" spans="1:23" ht="90" customHeight="1">
      <c r="B28" s="6"/>
    </row>
    <row r="29" spans="1:23" ht="90" customHeight="1">
      <c r="B29" s="6"/>
    </row>
    <row r="30" spans="1:23" ht="90" customHeight="1">
      <c r="B30" s="6"/>
    </row>
    <row r="31" spans="1:23" ht="90" customHeight="1">
      <c r="B31" s="6"/>
    </row>
    <row r="32" spans="1:23" ht="90" customHeight="1">
      <c r="B32" s="6"/>
    </row>
  </sheetData>
  <hyperlinks>
    <hyperlink ref="D10" r:id="rId1"/>
    <hyperlink ref="D13" r:id="rId2"/>
    <hyperlink ref="D3" r:id="rId3"/>
    <hyperlink ref="D15" r:id="rId4"/>
    <hyperlink ref="D11" r:id="rId5"/>
    <hyperlink ref="D18" r:id="rId6"/>
    <hyperlink ref="D9" r:id="rId7"/>
    <hyperlink ref="D16" r:id="rId8"/>
    <hyperlink ref="D17" r:id="rId9"/>
    <hyperlink ref="D12" r:id="rId10"/>
    <hyperlink ref="D19" r:id="rId11"/>
  </hyperlinks>
  <printOptions gridLines="1"/>
  <pageMargins left="0.70866141732283472" right="0.70866141732283472" top="0.74803149606299213" bottom="0.74803149606299213" header="0.31496062992125984" footer="0.31496062992125984"/>
  <pageSetup paperSize="9" orientation="portrait" r:id="rId12"/>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List of NTBs</vt:lpstr>
      <vt:lpstr>Problem issues</vt:lpstr>
      <vt:lpstr>Resolved NTBs</vt:lpstr>
      <vt:lpstr>Sheet1</vt:lpstr>
    </vt:vector>
  </TitlesOfParts>
  <Company>FESARTA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dc:creator>
  <cp:lastModifiedBy>User</cp:lastModifiedBy>
  <cp:lastPrinted>2013-10-30T12:03:55Z</cp:lastPrinted>
  <dcterms:created xsi:type="dcterms:W3CDTF">2012-04-04T09:56:34Z</dcterms:created>
  <dcterms:modified xsi:type="dcterms:W3CDTF">2014-04-08T08:05:59Z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-2112933701</vt:i4>
  </property>
  <property fmtid="{D5CDD505-2E9C-101B-9397-08002B2CF9AE}" pid="3" name="_NewReviewCycle">
    <vt:lpwstr/>
  </property>
  <property fmtid="{D5CDD505-2E9C-101B-9397-08002B2CF9AE}" pid="4" name="_EmailSubject">
    <vt:lpwstr>NTB 531 - Chobe municipality</vt:lpwstr>
  </property>
  <property fmtid="{D5CDD505-2E9C-101B-9397-08002B2CF9AE}" pid="5" name="_AuthorEmail">
    <vt:lpwstr>barney@fesarta.org</vt:lpwstr>
  </property>
  <property fmtid="{D5CDD505-2E9C-101B-9397-08002B2CF9AE}" pid="6" name="_AuthorEmailDisplayName">
    <vt:lpwstr>Barney Curtis</vt:lpwstr>
  </property>
  <property fmtid="{D5CDD505-2E9C-101B-9397-08002B2CF9AE}" pid="8" name="_PreviousAdHocReviewCycleID">
    <vt:i4>-1540343039</vt:i4>
  </property>
</Properties>
</file>